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440D28A9-503F-4842-AA00-B1024D540A2B}" xr6:coauthVersionLast="47" xr6:coauthVersionMax="47" xr10:uidLastSave="{00000000-0000-0000-0000-000000000000}"/>
  <bookViews>
    <workbookView xWindow="-27780" yWindow="1770" windowWidth="21255" windowHeight="13500" tabRatio="789" xr2:uid="{3AABDA53-E8E8-4A44-B7F0-4302446EF272}"/>
  </bookViews>
  <sheets>
    <sheet name="支援申込にあたっての注意事項" sheetId="10" r:id="rId1"/>
    <sheet name="支援申込書（様式第1-1号）" sheetId="1" r:id="rId2"/>
    <sheet name="事業所一覧（様式第1－2号）" sheetId="6" r:id="rId3"/>
    <sheet name="誓約書（様式第1－3号）" sheetId="7" r:id="rId4"/>
    <sheet name="従業員年代別構成比等一覧（様式第1－4号）" sheetId="9" r:id="rId5"/>
    <sheet name="記入例" sheetId="11" r:id="rId6"/>
    <sheet name="参照リスト" sheetId="5" state="hidden" r:id="rId7"/>
    <sheet name="企業情報" sheetId="2" state="hidden" r:id="rId8"/>
  </sheets>
  <definedNames>
    <definedName name="A.">参照リスト!$E$2:$E$3</definedName>
    <definedName name="B.">参照リスト!$F$2</definedName>
    <definedName name="C.">参照リスト!$G$2:$G$4</definedName>
    <definedName name="D.">参照リスト!$H$2</definedName>
    <definedName name="E.">参照リスト!$I$2:$I$3</definedName>
    <definedName name="F.">参照リスト!$J$2</definedName>
    <definedName name="G.">参照リスト!$K$2</definedName>
    <definedName name="H.">参照リスト!$L$2:$L$3</definedName>
    <definedName name="I.">参照リスト!$M$2:$M$3</definedName>
    <definedName name="J.">参照リスト!$N$2:$N$3</definedName>
    <definedName name="K.">参照リスト!$O$2:$O$3</definedName>
    <definedName name="L.">参照リスト!$P$2:$P$3</definedName>
    <definedName name="M.">参照リスト!$Q$2:$Q$3</definedName>
    <definedName name="N.">参照リスト!$R$2:$R$3</definedName>
    <definedName name="O.">参照リスト!$S$2:$S$3</definedName>
    <definedName name="P.">参照リスト!$T$2:$T$3</definedName>
    <definedName name="_xlnm.Print_Area" localSheetId="0">支援申込にあたっての注意事項!$A$1:$AG$33</definedName>
    <definedName name="_xlnm.Print_Area" localSheetId="1">'支援申込書（様式第1-1号）'!$A$1:$AX$68</definedName>
    <definedName name="_xlnm.Print_Area" localSheetId="2">'事業所一覧（様式第1－2号）'!$A$1:$BB$56</definedName>
    <definedName name="_xlnm.Print_Area" localSheetId="4">'従業員年代別構成比等一覧（様式第1－4号）'!$A$1:$L$23</definedName>
    <definedName name="_xlnm.Print_Area" localSheetId="3">'誓約書（様式第1－3号）'!$A$1:$BP$70</definedName>
    <definedName name="Q.">参照リスト!$U$2</definedName>
    <definedName name="R.">参照リスト!$V$2</definedName>
    <definedName name="S.">参照リスト!$W$2</definedName>
    <definedName name="T.">参照リスト!$X$2</definedName>
    <definedName name="サービス業">参照リスト!$BC$2:$BC$10</definedName>
    <definedName name="ステータス①">#REF!</definedName>
    <definedName name="医療・福祉">参照リスト!$AZ$2:$AZ$4</definedName>
    <definedName name="飲食サービス業">参照リスト!$AU$2:$AU$3</definedName>
    <definedName name="運輸業">参照リスト!$AJ$2:$AJ$8</definedName>
    <definedName name="卸売業">参照リスト!$AL$2:$AL$7</definedName>
    <definedName name="学習支援業">参照リスト!$AY$2</definedName>
    <definedName name="学術研究">参照リスト!$AR$2</definedName>
    <definedName name="漁業">参照リスト!$AB$2:$AB$3</definedName>
    <definedName name="教育">参照リスト!$AX$2</definedName>
    <definedName name="業業">参照リスト!$AB$2:$AB$3</definedName>
    <definedName name="業種">参照リスト!$D$2:$D$21</definedName>
    <definedName name="金融業">参照リスト!$AN$2:$AN$6</definedName>
    <definedName name="建設業">参照リスト!$AF$2:$AF$4</definedName>
    <definedName name="娯楽業">参照リスト!$AW$2</definedName>
    <definedName name="公務">参照リスト!$BD$2:$BD$3</definedName>
    <definedName name="鉱業">参照リスト!$AC$2</definedName>
    <definedName name="砂利採取業">参照リスト!$AE$2</definedName>
    <definedName name="採石業">参照リスト!$AD$2</definedName>
    <definedName name="宿泊業">参照リスト!$AT$2</definedName>
    <definedName name="小売業">参照リスト!$AM$2:$AM$7</definedName>
    <definedName name="情報通信業">参照リスト!$AI$2:$AI$6</definedName>
    <definedName name="生活関連サービス業">参照リスト!$AV$2:$AV$3</definedName>
    <definedName name="製造業">参照リスト!$AG$2:$AG$25</definedName>
    <definedName name="専門・技術サービス業">参照リスト!$AS$2:$AS$4</definedName>
    <definedName name="電気・ガス・熱供給・水道業">参照リスト!$AH$2:$AH$5</definedName>
    <definedName name="農業">参照リスト!$Z$2</definedName>
    <definedName name="不動産業">参照リスト!$AP$2:$AP$3</definedName>
    <definedName name="福祉">参照リスト!$BA$2</definedName>
    <definedName name="複合サービス業">参照リスト!$BB$2:$BB$3</definedName>
    <definedName name="物品賃貸業">参照リスト!$AQ$2</definedName>
    <definedName name="分類不能の産業">参照リスト!$BE$2</definedName>
    <definedName name="保険業">参照リスト!$AO$2</definedName>
    <definedName name="郵便業">参照リスト!$AK$2</definedName>
    <definedName name="林業">参照リスト!$AA$2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6" i="6" l="1"/>
  <c r="AI45" i="6"/>
  <c r="F17" i="9" l="1"/>
  <c r="I10" i="9" l="1"/>
  <c r="AA4" i="6" l="1"/>
  <c r="S57" i="1" l="1"/>
  <c r="C5" i="9" l="1"/>
  <c r="E10" i="2"/>
  <c r="D10" i="2"/>
  <c r="H9" i="2"/>
  <c r="E7" i="2"/>
  <c r="D7" i="2"/>
  <c r="H10" i="2" l="1"/>
  <c r="C10" i="2" s="1"/>
  <c r="H7" i="2"/>
  <c r="C7" i="2" s="1"/>
  <c r="BB27" i="6"/>
  <c r="BB26" i="6"/>
  <c r="BB28" i="6" l="1"/>
  <c r="K51" i="1"/>
  <c r="AG57" i="1" l="1"/>
  <c r="F24" i="9"/>
  <c r="E24" i="9"/>
  <c r="D24" i="9"/>
  <c r="C24" i="9" s="1"/>
  <c r="H22" i="9"/>
  <c r="I15" i="9" l="1"/>
  <c r="G24" i="9"/>
  <c r="I24" i="9" s="1"/>
  <c r="C22" i="9" s="1"/>
  <c r="AG69" i="7" l="1"/>
  <c r="AG68" i="7"/>
  <c r="AG67" i="7"/>
  <c r="AG65" i="7"/>
  <c r="P63" i="7"/>
  <c r="L63" i="7"/>
  <c r="H63" i="7"/>
  <c r="BA46" i="6"/>
  <c r="BA45" i="6"/>
  <c r="K59" i="1" s="1"/>
  <c r="BB45" i="6" l="1"/>
  <c r="BB46" i="6"/>
  <c r="AW2" i="6"/>
  <c r="AS2" i="6"/>
  <c r="AO2" i="6"/>
  <c r="C4" i="2"/>
  <c r="C3" i="2" l="1"/>
  <c r="C8" i="2"/>
  <c r="C9" i="2"/>
  <c r="C11" i="2"/>
  <c r="C12" i="2"/>
  <c r="C13" i="2"/>
  <c r="C14" i="2"/>
  <c r="C15" i="2"/>
  <c r="C16" i="2"/>
  <c r="C17" i="2"/>
  <c r="C18" i="2"/>
  <c r="C19" i="2"/>
  <c r="C20" i="2"/>
  <c r="C23" i="2"/>
  <c r="D22" i="2"/>
  <c r="D21" i="2"/>
  <c r="H22" i="2"/>
  <c r="F22" i="2"/>
  <c r="H21" i="2"/>
  <c r="F21" i="2"/>
  <c r="C21" i="2" l="1"/>
  <c r="C22" i="2"/>
  <c r="AA70" i="1" l="1"/>
  <c r="W70" i="1"/>
  <c r="AK70" i="1"/>
  <c r="AO70" i="1"/>
  <c r="AS70" i="1"/>
  <c r="S70" i="1"/>
  <c r="AE58" i="1"/>
  <c r="AG58" i="1" s="1"/>
  <c r="AD47" i="1"/>
  <c r="P47" i="1"/>
  <c r="C47" i="1"/>
  <c r="S58" i="1" l="1"/>
  <c r="W72" i="1"/>
  <c r="AO72" i="1"/>
  <c r="AS72" i="1"/>
  <c r="AL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 authorId="0" shapeId="0" xr:uid="{68BEB6D7-792E-4FA9-8551-F6C171C761CC}">
      <text>
        <r>
          <rPr>
            <b/>
            <sz val="12"/>
            <color indexed="81"/>
            <rFont val="BIZ UDPゴシック"/>
            <family val="3"/>
            <charset val="128"/>
          </rPr>
          <t>②I３に数式ではなく『値』をコピー
I3の</t>
        </r>
        <r>
          <rPr>
            <b/>
            <sz val="12"/>
            <color indexed="10"/>
            <rFont val="BIZ UDPゴシック"/>
            <family val="3"/>
            <charset val="128"/>
          </rPr>
          <t>「数式バー」</t>
        </r>
        <r>
          <rPr>
            <b/>
            <sz val="12"/>
            <color indexed="81"/>
            <rFont val="BIZ UDPゴシック"/>
            <family val="3"/>
            <charset val="128"/>
          </rPr>
          <t>を確認し、「＝C3」と入っていたら再度貼り付け直してください。</t>
        </r>
      </text>
    </comment>
  </commentList>
</comments>
</file>

<file path=xl/sharedStrings.xml><?xml version="1.0" encoding="utf-8"?>
<sst xmlns="http://schemas.openxmlformats.org/spreadsheetml/2006/main" count="516" uniqueCount="463">
  <si>
    <t>企業情報</t>
    <rPh sb="0" eb="2">
      <t>キギョウ</t>
    </rPh>
    <rPh sb="2" eb="4">
      <t>ジョウホウ</t>
    </rPh>
    <phoneticPr fontId="2"/>
  </si>
  <si>
    <t>代表者役職</t>
    <rPh sb="0" eb="3">
      <t>ダイヒョウシャ</t>
    </rPh>
    <rPh sb="3" eb="5">
      <t>ヤクショク</t>
    </rPh>
    <phoneticPr fontId="2"/>
  </si>
  <si>
    <t>郵便番号</t>
    <rPh sb="0" eb="4">
      <t>ユウビンバンゴウ</t>
    </rPh>
    <phoneticPr fontId="1"/>
  </si>
  <si>
    <t>企業等の所在地</t>
    <rPh sb="0" eb="2">
      <t>キギョウ</t>
    </rPh>
    <rPh sb="2" eb="3">
      <t>トウ</t>
    </rPh>
    <rPh sb="4" eb="7">
      <t>ショザイチ</t>
    </rPh>
    <phoneticPr fontId="1"/>
  </si>
  <si>
    <t>個人の住所地</t>
    <rPh sb="0" eb="2">
      <t>コジン</t>
    </rPh>
    <rPh sb="3" eb="5">
      <t>ジュウショ</t>
    </rPh>
    <rPh sb="5" eb="6">
      <t>チ</t>
    </rPh>
    <phoneticPr fontId="2"/>
  </si>
  <si>
    <t>【書類送付用】郵便番号</t>
    <rPh sb="1" eb="3">
      <t>ショルイ</t>
    </rPh>
    <rPh sb="3" eb="5">
      <t>ソウフ</t>
    </rPh>
    <rPh sb="5" eb="6">
      <t>ヨウ</t>
    </rPh>
    <rPh sb="7" eb="11">
      <t>ユウビンバンゴウ</t>
    </rPh>
    <phoneticPr fontId="2"/>
  </si>
  <si>
    <t>【書類送付用】住所</t>
    <rPh sb="1" eb="3">
      <t>ショルイ</t>
    </rPh>
    <rPh sb="3" eb="5">
      <t>ソウフ</t>
    </rPh>
    <rPh sb="5" eb="6">
      <t>ヨウ</t>
    </rPh>
    <rPh sb="7" eb="9">
      <t>ジュウショ</t>
    </rPh>
    <phoneticPr fontId="2"/>
  </si>
  <si>
    <t>企業名</t>
    <rPh sb="0" eb="3">
      <t>キギョウメイ</t>
    </rPh>
    <phoneticPr fontId="1"/>
  </si>
  <si>
    <t>代表者名　苗字</t>
    <rPh sb="0" eb="3">
      <t>ダイヒョウシャ</t>
    </rPh>
    <rPh sb="3" eb="4">
      <t>メイ</t>
    </rPh>
    <rPh sb="5" eb="7">
      <t>ミョウジ</t>
    </rPh>
    <phoneticPr fontId="1"/>
  </si>
  <si>
    <t>代表者名　名</t>
    <rPh sb="5" eb="6">
      <t>ナ</t>
    </rPh>
    <phoneticPr fontId="3"/>
  </si>
  <si>
    <t>記入例</t>
    <rPh sb="0" eb="3">
      <t>キニュウレイ</t>
    </rPh>
    <phoneticPr fontId="3"/>
  </si>
  <si>
    <t>ES社員満足株式会社</t>
    <rPh sb="2" eb="4">
      <t>シャイン</t>
    </rPh>
    <rPh sb="4" eb="6">
      <t>マンゾク</t>
    </rPh>
    <rPh sb="6" eb="10">
      <t>カブシキガイシャ</t>
    </rPh>
    <phoneticPr fontId="3"/>
  </si>
  <si>
    <t>代表取締役、代表社員</t>
    <rPh sb="0" eb="5">
      <t>ダイヒョウトリシマリヤク</t>
    </rPh>
    <rPh sb="6" eb="10">
      <t>ダイヒョウシャイン</t>
    </rPh>
    <phoneticPr fontId="3"/>
  </si>
  <si>
    <t>東京</t>
    <rPh sb="0" eb="2">
      <t>トウキョウ</t>
    </rPh>
    <phoneticPr fontId="3"/>
  </si>
  <si>
    <t>一郎</t>
    <rPh sb="0" eb="2">
      <t>イチロウ</t>
    </rPh>
    <phoneticPr fontId="3"/>
  </si>
  <si>
    <t>102-0072
※ハイフンを入れて入力してください。</t>
    <rPh sb="15" eb="16">
      <t>イ</t>
    </rPh>
    <rPh sb="18" eb="20">
      <t>ニュウリョク</t>
    </rPh>
    <phoneticPr fontId="3"/>
  </si>
  <si>
    <t>東京都千代田区飯田橋三丁目8番5号 住友不動産飯田橋 駅前ビル11階
※登記簿謄本に記載されている通りに入力してください。</t>
    <rPh sb="10" eb="11">
      <t>サン</t>
    </rPh>
    <rPh sb="11" eb="13">
      <t>チョウメ</t>
    </rPh>
    <rPh sb="14" eb="15">
      <t>バン</t>
    </rPh>
    <rPh sb="16" eb="17">
      <t>ゴウ</t>
    </rPh>
    <rPh sb="36" eb="39">
      <t>トウキボ</t>
    </rPh>
    <rPh sb="39" eb="41">
      <t>トウホン</t>
    </rPh>
    <rPh sb="42" eb="44">
      <t>キサイ</t>
    </rPh>
    <rPh sb="49" eb="50">
      <t>トオ</t>
    </rPh>
    <rPh sb="52" eb="54">
      <t>ニュウリョク</t>
    </rPh>
    <phoneticPr fontId="3"/>
  </si>
  <si>
    <t>個人事業主の場合</t>
    <rPh sb="0" eb="5">
      <t>コジンジギョウヌシ</t>
    </rPh>
    <rPh sb="6" eb="8">
      <t>バアイ</t>
    </rPh>
    <phoneticPr fontId="3"/>
  </si>
  <si>
    <t>※上記「企業等の所在地」と同様の場合も入力してください。</t>
    <phoneticPr fontId="3"/>
  </si>
  <si>
    <t>102-0072
※ハイフンを入れて入力してください。
※上記「郵便番号」と同様の場合も入力してください。</t>
    <rPh sb="29" eb="31">
      <t>ジョウキ</t>
    </rPh>
    <rPh sb="32" eb="36">
      <t>ユウビンバンゴウ</t>
    </rPh>
    <rPh sb="38" eb="40">
      <t>ドウヨウ</t>
    </rPh>
    <rPh sb="41" eb="43">
      <t>バアイ</t>
    </rPh>
    <rPh sb="44" eb="46">
      <t>ニュウリョク</t>
    </rPh>
    <phoneticPr fontId="3"/>
  </si>
  <si>
    <t>32_その他の製造業</t>
    <rPh sb="5" eb="6">
      <t>タ</t>
    </rPh>
    <rPh sb="7" eb="10">
      <t>セイゾウギョウ</t>
    </rPh>
    <phoneticPr fontId="6"/>
  </si>
  <si>
    <t>31_輸送用機械器具製造業</t>
    <rPh sb="3" eb="6">
      <t>ユソウヨウ</t>
    </rPh>
    <rPh sb="6" eb="10">
      <t>キカイキグ</t>
    </rPh>
    <rPh sb="10" eb="13">
      <t>セイゾウギョウ</t>
    </rPh>
    <phoneticPr fontId="6"/>
  </si>
  <si>
    <t>30_情報通信機械器具製造業</t>
    <rPh sb="3" eb="5">
      <t>ジョウホウ</t>
    </rPh>
    <rPh sb="5" eb="7">
      <t>ツウシン</t>
    </rPh>
    <rPh sb="7" eb="9">
      <t>キカイ</t>
    </rPh>
    <rPh sb="9" eb="11">
      <t>キグ</t>
    </rPh>
    <rPh sb="11" eb="14">
      <t>セイゾウギョウ</t>
    </rPh>
    <phoneticPr fontId="6"/>
  </si>
  <si>
    <t>29_電気機械器具製造業</t>
    <rPh sb="3" eb="5">
      <t>デンキ</t>
    </rPh>
    <rPh sb="5" eb="7">
      <t>キカイ</t>
    </rPh>
    <rPh sb="7" eb="9">
      <t>キグ</t>
    </rPh>
    <rPh sb="9" eb="11">
      <t>セイゾウ</t>
    </rPh>
    <rPh sb="11" eb="12">
      <t>ギョウ</t>
    </rPh>
    <phoneticPr fontId="6"/>
  </si>
  <si>
    <t>28_電子部品・デバイス・電子回路製造業</t>
    <rPh sb="3" eb="5">
      <t>デンシ</t>
    </rPh>
    <rPh sb="5" eb="7">
      <t>ブヒン</t>
    </rPh>
    <rPh sb="13" eb="15">
      <t>デンシ</t>
    </rPh>
    <rPh sb="15" eb="17">
      <t>カイロ</t>
    </rPh>
    <rPh sb="17" eb="20">
      <t>セイゾウギョウ</t>
    </rPh>
    <phoneticPr fontId="6"/>
  </si>
  <si>
    <t>27_業務用機械器具製造業</t>
    <rPh sb="3" eb="6">
      <t>ギョウムヨウ</t>
    </rPh>
    <rPh sb="6" eb="8">
      <t>キカイ</t>
    </rPh>
    <rPh sb="8" eb="10">
      <t>キグ</t>
    </rPh>
    <rPh sb="10" eb="13">
      <t>セイゾウギョウ</t>
    </rPh>
    <phoneticPr fontId="6"/>
  </si>
  <si>
    <t>26_生産用機械器具製造業</t>
    <rPh sb="3" eb="6">
      <t>セイサンヨウ</t>
    </rPh>
    <rPh sb="6" eb="8">
      <t>キカイ</t>
    </rPh>
    <rPh sb="8" eb="10">
      <t>キグ</t>
    </rPh>
    <rPh sb="10" eb="13">
      <t>セイゾウギョウ</t>
    </rPh>
    <phoneticPr fontId="6"/>
  </si>
  <si>
    <t>25_はん用機械器具製造業</t>
    <rPh sb="5" eb="6">
      <t>ヨウ</t>
    </rPh>
    <rPh sb="6" eb="8">
      <t>キカイ</t>
    </rPh>
    <rPh sb="8" eb="10">
      <t>キグ</t>
    </rPh>
    <rPh sb="10" eb="13">
      <t>セイゾウギョウ</t>
    </rPh>
    <phoneticPr fontId="6"/>
  </si>
  <si>
    <t>24_金属製品製造業</t>
    <rPh sb="3" eb="5">
      <t>キンゾク</t>
    </rPh>
    <rPh sb="5" eb="7">
      <t>セイヒン</t>
    </rPh>
    <rPh sb="7" eb="10">
      <t>セイゾウギョウ</t>
    </rPh>
    <phoneticPr fontId="6"/>
  </si>
  <si>
    <t>23_非鉄金属製造業</t>
    <rPh sb="3" eb="7">
      <t>ヒテツキンゾク</t>
    </rPh>
    <rPh sb="7" eb="10">
      <t>セイゾウギョウ</t>
    </rPh>
    <phoneticPr fontId="6"/>
  </si>
  <si>
    <t>22_鉄鋼業</t>
    <rPh sb="3" eb="5">
      <t>テッコウ</t>
    </rPh>
    <rPh sb="5" eb="6">
      <t>ギョウ</t>
    </rPh>
    <phoneticPr fontId="6"/>
  </si>
  <si>
    <t>21_窯業・土石製品製造業</t>
    <rPh sb="3" eb="4">
      <t>カマ</t>
    </rPh>
    <rPh sb="4" eb="5">
      <t>ギョウ</t>
    </rPh>
    <rPh sb="6" eb="8">
      <t>ドセキ</t>
    </rPh>
    <rPh sb="8" eb="10">
      <t>セイヒン</t>
    </rPh>
    <rPh sb="10" eb="13">
      <t>セイゾウギョウ</t>
    </rPh>
    <phoneticPr fontId="6"/>
  </si>
  <si>
    <t>20_なめし革・同製品・毛皮製造業</t>
    <rPh sb="6" eb="7">
      <t>カワ</t>
    </rPh>
    <rPh sb="8" eb="9">
      <t>ドウ</t>
    </rPh>
    <rPh sb="9" eb="11">
      <t>セイヒン</t>
    </rPh>
    <rPh sb="12" eb="14">
      <t>ケガワ</t>
    </rPh>
    <rPh sb="14" eb="17">
      <t>セイゾウギョウ</t>
    </rPh>
    <phoneticPr fontId="6"/>
  </si>
  <si>
    <t>41_映像・音声・文字情報制作業
416_映像・音声・文字情報制作に附随するサービス業</t>
    <rPh sb="3" eb="5">
      <t>エイゾウ</t>
    </rPh>
    <rPh sb="6" eb="8">
      <t>オンセイ</t>
    </rPh>
    <rPh sb="9" eb="11">
      <t>モジ</t>
    </rPh>
    <rPh sb="11" eb="13">
      <t>ジョウホウ</t>
    </rPh>
    <rPh sb="13" eb="15">
      <t>セイサク</t>
    </rPh>
    <rPh sb="15" eb="16">
      <t>ギョウ</t>
    </rPh>
    <rPh sb="21" eb="23">
      <t>エイゾウ</t>
    </rPh>
    <rPh sb="24" eb="26">
      <t>オンセイ</t>
    </rPh>
    <rPh sb="27" eb="29">
      <t>モジ</t>
    </rPh>
    <rPh sb="29" eb="31">
      <t>ジョウホウ</t>
    </rPh>
    <rPh sb="31" eb="33">
      <t>セイサク</t>
    </rPh>
    <rPh sb="34" eb="36">
      <t>フズイ</t>
    </rPh>
    <rPh sb="42" eb="43">
      <t>ギョウ</t>
    </rPh>
    <phoneticPr fontId="6"/>
  </si>
  <si>
    <t>19_ゴム製品製造業</t>
    <rPh sb="5" eb="7">
      <t>セイヒン</t>
    </rPh>
    <rPh sb="7" eb="10">
      <t>セイゾウギョウ</t>
    </rPh>
    <phoneticPr fontId="6"/>
  </si>
  <si>
    <t>41_映像・音声・文字情報制作業
415_広告制作業</t>
    <rPh sb="3" eb="5">
      <t>エイゾウ</t>
    </rPh>
    <rPh sb="6" eb="8">
      <t>オンセイ</t>
    </rPh>
    <rPh sb="9" eb="11">
      <t>モジ</t>
    </rPh>
    <rPh sb="11" eb="13">
      <t>ジョウホウ</t>
    </rPh>
    <rPh sb="13" eb="15">
      <t>セイサク</t>
    </rPh>
    <rPh sb="15" eb="16">
      <t>ギョウ</t>
    </rPh>
    <rPh sb="21" eb="23">
      <t>コウコク</t>
    </rPh>
    <rPh sb="23" eb="25">
      <t>セイサク</t>
    </rPh>
    <rPh sb="25" eb="26">
      <t>ギョウ</t>
    </rPh>
    <phoneticPr fontId="6"/>
  </si>
  <si>
    <t>18_プラスチック製品製造業</t>
    <rPh sb="9" eb="11">
      <t>セイヒン</t>
    </rPh>
    <rPh sb="11" eb="14">
      <t>セイゾウギョウ</t>
    </rPh>
    <phoneticPr fontId="6"/>
  </si>
  <si>
    <t>96_外国公務</t>
    <rPh sb="3" eb="5">
      <t>ガイコク</t>
    </rPh>
    <rPh sb="5" eb="7">
      <t>コウム</t>
    </rPh>
    <phoneticPr fontId="6"/>
  </si>
  <si>
    <t>41_映像・音声・文字情報制作業
414_出版業</t>
    <rPh sb="3" eb="5">
      <t>エイゾウ</t>
    </rPh>
    <rPh sb="6" eb="8">
      <t>オンセイ</t>
    </rPh>
    <rPh sb="9" eb="11">
      <t>モジ</t>
    </rPh>
    <rPh sb="11" eb="13">
      <t>ジョウホウ</t>
    </rPh>
    <rPh sb="13" eb="15">
      <t>セイサク</t>
    </rPh>
    <rPh sb="15" eb="16">
      <t>ギョウ</t>
    </rPh>
    <rPh sb="21" eb="24">
      <t>シュッパンギョウ</t>
    </rPh>
    <phoneticPr fontId="6"/>
  </si>
  <si>
    <t>17_石油製品・石炭製品製造業</t>
    <rPh sb="3" eb="5">
      <t>セキユ</t>
    </rPh>
    <rPh sb="5" eb="7">
      <t>セイヒン</t>
    </rPh>
    <rPh sb="8" eb="10">
      <t>セキタン</t>
    </rPh>
    <rPh sb="10" eb="12">
      <t>セイヒン</t>
    </rPh>
    <rPh sb="12" eb="15">
      <t>セイゾウギョウ</t>
    </rPh>
    <phoneticPr fontId="6"/>
  </si>
  <si>
    <t>95_その他のサービス業</t>
    <rPh sb="5" eb="6">
      <t>タ</t>
    </rPh>
    <rPh sb="11" eb="12">
      <t>ギョウ</t>
    </rPh>
    <phoneticPr fontId="6"/>
  </si>
  <si>
    <t>41_映像・音声・文字情報制作業
413_新聞業</t>
    <rPh sb="3" eb="5">
      <t>エイゾウ</t>
    </rPh>
    <rPh sb="6" eb="8">
      <t>オンセイ</t>
    </rPh>
    <rPh sb="9" eb="11">
      <t>モジ</t>
    </rPh>
    <rPh sb="11" eb="13">
      <t>ジョウホウ</t>
    </rPh>
    <rPh sb="13" eb="15">
      <t>セイサク</t>
    </rPh>
    <rPh sb="15" eb="16">
      <t>ギョウ</t>
    </rPh>
    <rPh sb="21" eb="23">
      <t>シンブン</t>
    </rPh>
    <rPh sb="23" eb="24">
      <t>ギョウ</t>
    </rPh>
    <phoneticPr fontId="6"/>
  </si>
  <si>
    <t>16_化学工業</t>
    <rPh sb="3" eb="5">
      <t>カガク</t>
    </rPh>
    <rPh sb="5" eb="7">
      <t>コウギョウ</t>
    </rPh>
    <phoneticPr fontId="6"/>
  </si>
  <si>
    <t>94_宗教</t>
    <rPh sb="3" eb="5">
      <t>シュウキョウ</t>
    </rPh>
    <phoneticPr fontId="6"/>
  </si>
  <si>
    <t>48_運輸に附帯するサービス業</t>
    <rPh sb="3" eb="5">
      <t>ウンユ</t>
    </rPh>
    <rPh sb="6" eb="8">
      <t>フタイ</t>
    </rPh>
    <rPh sb="14" eb="15">
      <t>ギョウ</t>
    </rPh>
    <phoneticPr fontId="6"/>
  </si>
  <si>
    <t>41_映像・音声・文字情報制作業
412_音声情報制作業</t>
    <rPh sb="3" eb="5">
      <t>エイゾウ</t>
    </rPh>
    <rPh sb="6" eb="8">
      <t>オンセイ</t>
    </rPh>
    <rPh sb="9" eb="11">
      <t>モジ</t>
    </rPh>
    <rPh sb="11" eb="13">
      <t>ジョウホウ</t>
    </rPh>
    <rPh sb="13" eb="15">
      <t>セイサク</t>
    </rPh>
    <rPh sb="15" eb="16">
      <t>ギョウ</t>
    </rPh>
    <rPh sb="21" eb="23">
      <t>オンセイ</t>
    </rPh>
    <rPh sb="23" eb="25">
      <t>ジョウホウ</t>
    </rPh>
    <rPh sb="25" eb="27">
      <t>セイサク</t>
    </rPh>
    <rPh sb="27" eb="28">
      <t>ギョウ</t>
    </rPh>
    <phoneticPr fontId="6"/>
  </si>
  <si>
    <t>15_印刷・同関連業</t>
    <rPh sb="3" eb="5">
      <t>インサツ</t>
    </rPh>
    <rPh sb="6" eb="7">
      <t>ドウ</t>
    </rPh>
    <rPh sb="7" eb="9">
      <t>カンレン</t>
    </rPh>
    <rPh sb="9" eb="10">
      <t>ギョウ</t>
    </rPh>
    <phoneticPr fontId="6"/>
  </si>
  <si>
    <t>93_政治・経済・文化団体</t>
    <rPh sb="3" eb="5">
      <t>セイジ</t>
    </rPh>
    <rPh sb="6" eb="8">
      <t>ケイザイ</t>
    </rPh>
    <rPh sb="9" eb="11">
      <t>ブンカ</t>
    </rPh>
    <rPh sb="11" eb="13">
      <t>ダンタイ</t>
    </rPh>
    <phoneticPr fontId="6"/>
  </si>
  <si>
    <t>69_不動産賃貸業・管理業
694_不動産管理業</t>
    <rPh sb="3" eb="6">
      <t>フドウサン</t>
    </rPh>
    <rPh sb="6" eb="9">
      <t>チンタイギョウ</t>
    </rPh>
    <rPh sb="10" eb="12">
      <t>カンリ</t>
    </rPh>
    <rPh sb="12" eb="13">
      <t>ギョウ</t>
    </rPh>
    <rPh sb="18" eb="21">
      <t>フドウサン</t>
    </rPh>
    <rPh sb="21" eb="23">
      <t>カンリ</t>
    </rPh>
    <rPh sb="23" eb="24">
      <t>ギョウ</t>
    </rPh>
    <phoneticPr fontId="6"/>
  </si>
  <si>
    <t>61_無店舗小売業</t>
    <rPh sb="3" eb="6">
      <t>ムテンポ</t>
    </rPh>
    <rPh sb="6" eb="9">
      <t>コウリギョウ</t>
    </rPh>
    <phoneticPr fontId="6"/>
  </si>
  <si>
    <t>55_その他の卸売業</t>
    <rPh sb="5" eb="6">
      <t>タ</t>
    </rPh>
    <rPh sb="7" eb="10">
      <t>オロシウリギョウ</t>
    </rPh>
    <phoneticPr fontId="6"/>
  </si>
  <si>
    <t>47_倉庫業</t>
    <rPh sb="3" eb="5">
      <t>ソウコ</t>
    </rPh>
    <rPh sb="5" eb="6">
      <t>ギョウ</t>
    </rPh>
    <phoneticPr fontId="6"/>
  </si>
  <si>
    <t>41_映像・音声・文字情報制作業
411_映像制作・配給業</t>
    <rPh sb="3" eb="5">
      <t>エイゾウ</t>
    </rPh>
    <rPh sb="6" eb="8">
      <t>オンセイ</t>
    </rPh>
    <rPh sb="9" eb="11">
      <t>モジ</t>
    </rPh>
    <rPh sb="11" eb="13">
      <t>ジョウホウ</t>
    </rPh>
    <rPh sb="13" eb="15">
      <t>セイサク</t>
    </rPh>
    <rPh sb="15" eb="16">
      <t>ギョウ</t>
    </rPh>
    <rPh sb="21" eb="23">
      <t>エイゾウ</t>
    </rPh>
    <rPh sb="23" eb="25">
      <t>セイサク</t>
    </rPh>
    <rPh sb="26" eb="28">
      <t>ハイキュウ</t>
    </rPh>
    <rPh sb="28" eb="29">
      <t>ギョウ</t>
    </rPh>
    <phoneticPr fontId="6"/>
  </si>
  <si>
    <t>14_パルプ・紙・紙加工品製造業</t>
    <rPh sb="7" eb="8">
      <t>カミ</t>
    </rPh>
    <rPh sb="9" eb="10">
      <t>カミ</t>
    </rPh>
    <rPh sb="10" eb="12">
      <t>カコウ</t>
    </rPh>
    <rPh sb="12" eb="13">
      <t>ヒン</t>
    </rPh>
    <rPh sb="13" eb="16">
      <t>セイゾウギョウ</t>
    </rPh>
    <phoneticPr fontId="6"/>
  </si>
  <si>
    <t>92_その他の事業サービス業</t>
    <rPh sb="5" eb="6">
      <t>タ</t>
    </rPh>
    <rPh sb="7" eb="9">
      <t>ジギョウ</t>
    </rPh>
    <rPh sb="13" eb="14">
      <t>ギョウ</t>
    </rPh>
    <phoneticPr fontId="6"/>
  </si>
  <si>
    <t>69_不動産賃貸業・管理業
693_駐車場業</t>
    <rPh sb="3" eb="6">
      <t>フドウサン</t>
    </rPh>
    <rPh sb="6" eb="9">
      <t>チンタイギョウ</t>
    </rPh>
    <rPh sb="10" eb="12">
      <t>カンリ</t>
    </rPh>
    <rPh sb="12" eb="13">
      <t>ギョウ</t>
    </rPh>
    <rPh sb="18" eb="21">
      <t>チュウシャジョウ</t>
    </rPh>
    <rPh sb="21" eb="22">
      <t>ギョウ</t>
    </rPh>
    <phoneticPr fontId="6"/>
  </si>
  <si>
    <t>66_補助的金融業等</t>
    <rPh sb="3" eb="6">
      <t>ホジョテキ</t>
    </rPh>
    <rPh sb="6" eb="9">
      <t>キンユウギョウ</t>
    </rPh>
    <rPh sb="9" eb="10">
      <t>トウ</t>
    </rPh>
    <phoneticPr fontId="6"/>
  </si>
  <si>
    <t>60_その他の小売業</t>
    <rPh sb="5" eb="6">
      <t>タ</t>
    </rPh>
    <rPh sb="7" eb="10">
      <t>コウリギョウ</t>
    </rPh>
    <phoneticPr fontId="6"/>
  </si>
  <si>
    <t>54_機械器具卸売業</t>
    <rPh sb="3" eb="5">
      <t>キカイ</t>
    </rPh>
    <rPh sb="5" eb="7">
      <t>キグ</t>
    </rPh>
    <rPh sb="7" eb="10">
      <t>オロシウリギョウ</t>
    </rPh>
    <phoneticPr fontId="6"/>
  </si>
  <si>
    <t>46_航空運輸業</t>
    <rPh sb="3" eb="5">
      <t>コウクウ</t>
    </rPh>
    <rPh sb="5" eb="8">
      <t>ウンユギョウ</t>
    </rPh>
    <phoneticPr fontId="6"/>
  </si>
  <si>
    <t>41_映像・音声・文字情報制作業
410_管理・補助的経済活動を行う事業</t>
    <rPh sb="3" eb="5">
      <t>エイゾウ</t>
    </rPh>
    <rPh sb="6" eb="8">
      <t>オンセイ</t>
    </rPh>
    <rPh sb="9" eb="11">
      <t>モジ</t>
    </rPh>
    <rPh sb="11" eb="13">
      <t>ジョウホウ</t>
    </rPh>
    <rPh sb="13" eb="15">
      <t>セイサク</t>
    </rPh>
    <rPh sb="15" eb="16">
      <t>ギョウ</t>
    </rPh>
    <rPh sb="21" eb="23">
      <t>カンリ</t>
    </rPh>
    <rPh sb="24" eb="27">
      <t>ホジョテキ</t>
    </rPh>
    <rPh sb="27" eb="29">
      <t>ケイザイ</t>
    </rPh>
    <rPh sb="29" eb="31">
      <t>カツドウ</t>
    </rPh>
    <rPh sb="32" eb="33">
      <t>オコナ</t>
    </rPh>
    <rPh sb="34" eb="36">
      <t>ジギョウ</t>
    </rPh>
    <phoneticPr fontId="6"/>
  </si>
  <si>
    <t>13_家具・装飾品製造業</t>
    <rPh sb="3" eb="5">
      <t>カグ</t>
    </rPh>
    <rPh sb="6" eb="9">
      <t>ソウショクヒン</t>
    </rPh>
    <rPh sb="9" eb="12">
      <t>セイゾウギョウ</t>
    </rPh>
    <phoneticPr fontId="6"/>
  </si>
  <si>
    <t>91_職業紹介・労働者派遣業</t>
    <rPh sb="3" eb="5">
      <t>ショクギョウ</t>
    </rPh>
    <rPh sb="5" eb="7">
      <t>ショウカイ</t>
    </rPh>
    <rPh sb="8" eb="11">
      <t>ロウドウシャ</t>
    </rPh>
    <rPh sb="11" eb="13">
      <t>ハケン</t>
    </rPh>
    <rPh sb="13" eb="14">
      <t>ギョウ</t>
    </rPh>
    <phoneticPr fontId="6"/>
  </si>
  <si>
    <t>69_不動産賃貸業・管理業
692_貸家業、貸間業</t>
    <rPh sb="3" eb="6">
      <t>フドウサン</t>
    </rPh>
    <rPh sb="6" eb="9">
      <t>チンタイギョウ</t>
    </rPh>
    <rPh sb="10" eb="12">
      <t>カンリ</t>
    </rPh>
    <rPh sb="12" eb="13">
      <t>ギョウ</t>
    </rPh>
    <rPh sb="18" eb="20">
      <t>カシヤ</t>
    </rPh>
    <rPh sb="20" eb="21">
      <t>ギョウ</t>
    </rPh>
    <rPh sb="22" eb="24">
      <t>カシマ</t>
    </rPh>
    <rPh sb="24" eb="25">
      <t>ギョウ</t>
    </rPh>
    <phoneticPr fontId="6"/>
  </si>
  <si>
    <t>65_金融商品取引業、商品先物取引業</t>
    <rPh sb="3" eb="5">
      <t>キンユウ</t>
    </rPh>
    <rPh sb="5" eb="7">
      <t>ショウヒン</t>
    </rPh>
    <rPh sb="7" eb="9">
      <t>トリヒキ</t>
    </rPh>
    <rPh sb="9" eb="10">
      <t>ギョウ</t>
    </rPh>
    <rPh sb="11" eb="13">
      <t>ショウヒン</t>
    </rPh>
    <rPh sb="13" eb="14">
      <t>サキ</t>
    </rPh>
    <rPh sb="14" eb="15">
      <t>モノ</t>
    </rPh>
    <rPh sb="15" eb="17">
      <t>トリヒキ</t>
    </rPh>
    <rPh sb="17" eb="18">
      <t>ギョウ</t>
    </rPh>
    <phoneticPr fontId="6"/>
  </si>
  <si>
    <t>59_機械器具小売業</t>
    <rPh sb="3" eb="7">
      <t>キカイキグ</t>
    </rPh>
    <rPh sb="7" eb="10">
      <t>コウリギョウ</t>
    </rPh>
    <phoneticPr fontId="6"/>
  </si>
  <si>
    <t>53_建築材料、鉱物、金属裁量等卸売業</t>
    <rPh sb="3" eb="5">
      <t>ケンチク</t>
    </rPh>
    <rPh sb="5" eb="7">
      <t>ザイリョウ</t>
    </rPh>
    <rPh sb="8" eb="10">
      <t>コウブツ</t>
    </rPh>
    <rPh sb="11" eb="13">
      <t>キンゾク</t>
    </rPh>
    <rPh sb="13" eb="15">
      <t>サイリョウ</t>
    </rPh>
    <rPh sb="15" eb="16">
      <t>トウ</t>
    </rPh>
    <rPh sb="16" eb="18">
      <t>オロシウリ</t>
    </rPh>
    <rPh sb="18" eb="19">
      <t>ギョウ</t>
    </rPh>
    <phoneticPr fontId="6"/>
  </si>
  <si>
    <t>45_水運業</t>
    <rPh sb="3" eb="5">
      <t>スイウン</t>
    </rPh>
    <rPh sb="5" eb="6">
      <t>ギョウ</t>
    </rPh>
    <phoneticPr fontId="6"/>
  </si>
  <si>
    <t>40_インターネット附随サービス業</t>
    <rPh sb="10" eb="12">
      <t>フズイ</t>
    </rPh>
    <rPh sb="16" eb="17">
      <t>ギョウ</t>
    </rPh>
    <phoneticPr fontId="6"/>
  </si>
  <si>
    <t>36_水道業</t>
    <rPh sb="3" eb="6">
      <t>スイドウギョウ</t>
    </rPh>
    <phoneticPr fontId="6"/>
  </si>
  <si>
    <t>12_木材・木製品製造業</t>
    <rPh sb="3" eb="5">
      <t>モクザイ</t>
    </rPh>
    <rPh sb="6" eb="9">
      <t>モクセイヒン</t>
    </rPh>
    <rPh sb="9" eb="12">
      <t>セイゾウギョウ</t>
    </rPh>
    <phoneticPr fontId="6"/>
  </si>
  <si>
    <t>90_機械等修理業</t>
    <rPh sb="3" eb="5">
      <t>キカイ</t>
    </rPh>
    <rPh sb="5" eb="6">
      <t>トウ</t>
    </rPh>
    <rPh sb="6" eb="8">
      <t>シュウリ</t>
    </rPh>
    <rPh sb="8" eb="9">
      <t>ギョウ</t>
    </rPh>
    <phoneticPr fontId="6"/>
  </si>
  <si>
    <t>85_社会保険・社会福祉・介護事業</t>
    <rPh sb="3" eb="5">
      <t>シャカイ</t>
    </rPh>
    <rPh sb="5" eb="7">
      <t>ホケン</t>
    </rPh>
    <rPh sb="8" eb="10">
      <t>シャカイ</t>
    </rPh>
    <rPh sb="10" eb="12">
      <t>フクシ</t>
    </rPh>
    <rPh sb="13" eb="15">
      <t>カイゴ</t>
    </rPh>
    <rPh sb="15" eb="17">
      <t>ジギョウ</t>
    </rPh>
    <phoneticPr fontId="6"/>
  </si>
  <si>
    <t>74_技術サービス業</t>
    <rPh sb="3" eb="5">
      <t>ギジュツ</t>
    </rPh>
    <rPh sb="9" eb="10">
      <t>ギョウ</t>
    </rPh>
    <phoneticPr fontId="6"/>
  </si>
  <si>
    <t>69_不動産賃貸業・管理業
691_不動産賃貸業</t>
    <rPh sb="3" eb="6">
      <t>フドウサン</t>
    </rPh>
    <rPh sb="6" eb="9">
      <t>チンタイギョウ</t>
    </rPh>
    <rPh sb="10" eb="12">
      <t>カンリ</t>
    </rPh>
    <rPh sb="12" eb="13">
      <t>ギョウ</t>
    </rPh>
    <rPh sb="18" eb="21">
      <t>フドウサン</t>
    </rPh>
    <rPh sb="21" eb="24">
      <t>チンタイギョウ</t>
    </rPh>
    <phoneticPr fontId="6"/>
  </si>
  <si>
    <t>64_貸金業、クレジットカード等非預金信用期間</t>
    <rPh sb="3" eb="4">
      <t>カ</t>
    </rPh>
    <rPh sb="4" eb="5">
      <t>カネ</t>
    </rPh>
    <rPh sb="5" eb="6">
      <t>ギョウ</t>
    </rPh>
    <rPh sb="15" eb="16">
      <t>トウ</t>
    </rPh>
    <rPh sb="16" eb="17">
      <t>ヒ</t>
    </rPh>
    <rPh sb="17" eb="19">
      <t>ヨキン</t>
    </rPh>
    <rPh sb="19" eb="21">
      <t>シンヨウ</t>
    </rPh>
    <rPh sb="21" eb="23">
      <t>キカン</t>
    </rPh>
    <phoneticPr fontId="6"/>
  </si>
  <si>
    <t>58_飲食料品小売業</t>
    <rPh sb="3" eb="5">
      <t>インショク</t>
    </rPh>
    <rPh sb="5" eb="6">
      <t>リョウ</t>
    </rPh>
    <rPh sb="6" eb="7">
      <t>ヒン</t>
    </rPh>
    <rPh sb="7" eb="10">
      <t>コウリギョウ</t>
    </rPh>
    <phoneticPr fontId="6"/>
  </si>
  <si>
    <t>52_飲食料品卸売業</t>
    <rPh sb="3" eb="5">
      <t>インショク</t>
    </rPh>
    <rPh sb="5" eb="6">
      <t>リョウ</t>
    </rPh>
    <rPh sb="6" eb="7">
      <t>ヒン</t>
    </rPh>
    <rPh sb="7" eb="10">
      <t>オロシウリギョウ</t>
    </rPh>
    <phoneticPr fontId="6"/>
  </si>
  <si>
    <t>44_道路貨物運送業</t>
    <rPh sb="3" eb="5">
      <t>ドウロ</t>
    </rPh>
    <rPh sb="5" eb="7">
      <t>カモツ</t>
    </rPh>
    <rPh sb="7" eb="10">
      <t>ウンソウギョウ</t>
    </rPh>
    <phoneticPr fontId="6"/>
  </si>
  <si>
    <t>39_情報サービス業</t>
    <rPh sb="3" eb="5">
      <t>ジョウホウ</t>
    </rPh>
    <rPh sb="9" eb="10">
      <t>ギョウ</t>
    </rPh>
    <phoneticPr fontId="6"/>
  </si>
  <si>
    <t>35_熱供給業</t>
    <rPh sb="3" eb="4">
      <t>ネツ</t>
    </rPh>
    <rPh sb="4" eb="6">
      <t>キョウキュウ</t>
    </rPh>
    <rPh sb="6" eb="7">
      <t>ギョウ</t>
    </rPh>
    <phoneticPr fontId="6"/>
  </si>
  <si>
    <t>11_繊維工業</t>
    <rPh sb="3" eb="5">
      <t>センイ</t>
    </rPh>
    <rPh sb="5" eb="7">
      <t>コウギョウ</t>
    </rPh>
    <phoneticPr fontId="6"/>
  </si>
  <si>
    <t>08_設備工事業</t>
    <rPh sb="3" eb="5">
      <t>セツビ</t>
    </rPh>
    <rPh sb="5" eb="7">
      <t>コウジ</t>
    </rPh>
    <rPh sb="7" eb="8">
      <t>ギョウ</t>
    </rPh>
    <phoneticPr fontId="6"/>
  </si>
  <si>
    <t>砂利採取業</t>
    <phoneticPr fontId="6"/>
  </si>
  <si>
    <t>千代田</t>
    <rPh sb="0" eb="3">
      <t>チヨダ</t>
    </rPh>
    <phoneticPr fontId="6"/>
  </si>
  <si>
    <t>健康</t>
    <rPh sb="0" eb="2">
      <t>ケンコウ</t>
    </rPh>
    <phoneticPr fontId="6"/>
  </si>
  <si>
    <t>98_地方公務</t>
    <rPh sb="3" eb="5">
      <t>チホウ</t>
    </rPh>
    <rPh sb="5" eb="7">
      <t>コウム</t>
    </rPh>
    <phoneticPr fontId="6"/>
  </si>
  <si>
    <t>89_自動車整備業</t>
    <rPh sb="3" eb="6">
      <t>ジドウシャ</t>
    </rPh>
    <rPh sb="6" eb="8">
      <t>セイビ</t>
    </rPh>
    <rPh sb="8" eb="9">
      <t>ギョウ</t>
    </rPh>
    <phoneticPr fontId="6"/>
  </si>
  <si>
    <t>87_協同組合</t>
    <rPh sb="3" eb="5">
      <t>キョウドウ</t>
    </rPh>
    <rPh sb="5" eb="7">
      <t>クミアイ</t>
    </rPh>
    <phoneticPr fontId="6"/>
  </si>
  <si>
    <t>84_保健衛生</t>
    <rPh sb="3" eb="5">
      <t>ホケン</t>
    </rPh>
    <rPh sb="5" eb="7">
      <t>エイセイ</t>
    </rPh>
    <phoneticPr fontId="6"/>
  </si>
  <si>
    <t>79_その他の生活関連サービス業</t>
    <rPh sb="5" eb="6">
      <t>タ</t>
    </rPh>
    <rPh sb="7" eb="9">
      <t>セイカツ</t>
    </rPh>
    <rPh sb="9" eb="11">
      <t>カンレン</t>
    </rPh>
    <rPh sb="15" eb="16">
      <t>ギョウ</t>
    </rPh>
    <phoneticPr fontId="6"/>
  </si>
  <si>
    <t>77_持ち帰り・配達飲食サービス業</t>
    <rPh sb="3" eb="4">
      <t>モ</t>
    </rPh>
    <rPh sb="5" eb="6">
      <t>カエ</t>
    </rPh>
    <rPh sb="8" eb="10">
      <t>ハイタツ</t>
    </rPh>
    <rPh sb="10" eb="12">
      <t>インショク</t>
    </rPh>
    <rPh sb="16" eb="17">
      <t>ギョウ</t>
    </rPh>
    <phoneticPr fontId="6"/>
  </si>
  <si>
    <t>73_広告業</t>
    <rPh sb="3" eb="5">
      <t>コウコク</t>
    </rPh>
    <rPh sb="5" eb="6">
      <t>ギョウ</t>
    </rPh>
    <phoneticPr fontId="6"/>
  </si>
  <si>
    <t>69_不動産賃貸業・管理業
690_管理・補助的経済活動を行う事業</t>
    <rPh sb="3" eb="6">
      <t>フドウサン</t>
    </rPh>
    <rPh sb="6" eb="9">
      <t>チンタイギョウ</t>
    </rPh>
    <rPh sb="10" eb="12">
      <t>カンリ</t>
    </rPh>
    <rPh sb="12" eb="13">
      <t>ギョウ</t>
    </rPh>
    <rPh sb="18" eb="20">
      <t>カンリ</t>
    </rPh>
    <rPh sb="21" eb="24">
      <t>ホジョテキ</t>
    </rPh>
    <rPh sb="24" eb="26">
      <t>ケイザイ</t>
    </rPh>
    <rPh sb="26" eb="28">
      <t>カツドウ</t>
    </rPh>
    <rPh sb="29" eb="30">
      <t>オコナ</t>
    </rPh>
    <rPh sb="31" eb="33">
      <t>ジギョウ</t>
    </rPh>
    <phoneticPr fontId="6"/>
  </si>
  <si>
    <t>63_共同組織金融業</t>
    <rPh sb="3" eb="5">
      <t>キョウドウ</t>
    </rPh>
    <rPh sb="5" eb="7">
      <t>ソシキ</t>
    </rPh>
    <rPh sb="7" eb="10">
      <t>キンユウギョウ</t>
    </rPh>
    <phoneticPr fontId="6"/>
  </si>
  <si>
    <t>57_織物・衣服・身の回り品小売業</t>
    <rPh sb="3" eb="5">
      <t>オリモノ</t>
    </rPh>
    <rPh sb="6" eb="8">
      <t>イフク</t>
    </rPh>
    <rPh sb="9" eb="10">
      <t>ミ</t>
    </rPh>
    <rPh sb="11" eb="12">
      <t>マワ</t>
    </rPh>
    <rPh sb="13" eb="14">
      <t>ヒン</t>
    </rPh>
    <rPh sb="14" eb="17">
      <t>コウリギョウ</t>
    </rPh>
    <phoneticPr fontId="6"/>
  </si>
  <si>
    <t>51_繊維・衣服等卸売業</t>
    <rPh sb="3" eb="5">
      <t>センイ</t>
    </rPh>
    <rPh sb="6" eb="8">
      <t>イフク</t>
    </rPh>
    <rPh sb="8" eb="9">
      <t>トウ</t>
    </rPh>
    <rPh sb="9" eb="12">
      <t>オロシウリギョウ</t>
    </rPh>
    <phoneticPr fontId="6"/>
  </si>
  <si>
    <t>43_道路旅客運送業</t>
    <rPh sb="3" eb="5">
      <t>ドウロ</t>
    </rPh>
    <rPh sb="5" eb="7">
      <t>リョカク</t>
    </rPh>
    <rPh sb="7" eb="9">
      <t>ウンソウ</t>
    </rPh>
    <rPh sb="9" eb="10">
      <t>ギョウ</t>
    </rPh>
    <phoneticPr fontId="6"/>
  </si>
  <si>
    <t>38_放送業</t>
    <rPh sb="3" eb="5">
      <t>ホウソウ</t>
    </rPh>
    <rPh sb="5" eb="6">
      <t>ギョウ</t>
    </rPh>
    <phoneticPr fontId="6"/>
  </si>
  <si>
    <t>34_ガス業</t>
    <rPh sb="5" eb="6">
      <t>ギョウ</t>
    </rPh>
    <phoneticPr fontId="6"/>
  </si>
  <si>
    <t>10_飲料・たばこ・飼料製造業</t>
    <rPh sb="3" eb="5">
      <t>インリョウ</t>
    </rPh>
    <rPh sb="10" eb="12">
      <t>シリョウ</t>
    </rPh>
    <rPh sb="12" eb="15">
      <t>セイゾウギョウ</t>
    </rPh>
    <phoneticPr fontId="6"/>
  </si>
  <si>
    <t>07_職別工事業</t>
    <rPh sb="3" eb="4">
      <t>ショク</t>
    </rPh>
    <rPh sb="4" eb="5">
      <t>ベツ</t>
    </rPh>
    <rPh sb="5" eb="7">
      <t>コウジ</t>
    </rPh>
    <rPh sb="7" eb="8">
      <t>ギョウ</t>
    </rPh>
    <phoneticPr fontId="6"/>
  </si>
  <si>
    <t>04_水産養殖業</t>
    <rPh sb="3" eb="5">
      <t>スイサン</t>
    </rPh>
    <rPh sb="5" eb="7">
      <t>ヨウショク</t>
    </rPh>
    <rPh sb="7" eb="8">
      <t>ギョウ</t>
    </rPh>
    <phoneticPr fontId="6"/>
  </si>
  <si>
    <t>福祉</t>
    <rPh sb="0" eb="2">
      <t>フクシ</t>
    </rPh>
    <phoneticPr fontId="6"/>
  </si>
  <si>
    <t>学習支援業</t>
    <rPh sb="0" eb="2">
      <t>ガクシュウ</t>
    </rPh>
    <rPh sb="2" eb="4">
      <t>シエン</t>
    </rPh>
    <rPh sb="4" eb="5">
      <t>ギョウ</t>
    </rPh>
    <phoneticPr fontId="6"/>
  </si>
  <si>
    <t>娯楽業</t>
    <phoneticPr fontId="6"/>
  </si>
  <si>
    <t>飲食サービス業</t>
    <rPh sb="0" eb="2">
      <t>インショク</t>
    </rPh>
    <rPh sb="6" eb="7">
      <t>ギョウ</t>
    </rPh>
    <phoneticPr fontId="6"/>
  </si>
  <si>
    <t>専門・技術サービス業</t>
    <phoneticPr fontId="6"/>
  </si>
  <si>
    <t>物品賃貸業</t>
    <phoneticPr fontId="6"/>
  </si>
  <si>
    <t>保険業</t>
    <phoneticPr fontId="6"/>
  </si>
  <si>
    <t>小売業</t>
    <phoneticPr fontId="6"/>
  </si>
  <si>
    <t>運輸業</t>
    <rPh sb="0" eb="3">
      <t>ウンユギョウ</t>
    </rPh>
    <phoneticPr fontId="6"/>
  </si>
  <si>
    <t>金属製品製造業</t>
    <rPh sb="0" eb="7">
      <t>キンゾクセイヒンセイゾウギョウ</t>
    </rPh>
    <phoneticPr fontId="6"/>
  </si>
  <si>
    <t>採石業</t>
    <phoneticPr fontId="6"/>
  </si>
  <si>
    <t>林業</t>
    <rPh sb="0" eb="2">
      <t>リンギョウ</t>
    </rPh>
    <phoneticPr fontId="6"/>
  </si>
  <si>
    <t>九段下</t>
    <rPh sb="0" eb="3">
      <t>クダンシタ</t>
    </rPh>
    <phoneticPr fontId="6"/>
  </si>
  <si>
    <t>食事</t>
    <rPh sb="0" eb="2">
      <t>ショクジ</t>
    </rPh>
    <phoneticPr fontId="6"/>
  </si>
  <si>
    <t>99_分類不能の産業</t>
    <rPh sb="3" eb="5">
      <t>ブンルイ</t>
    </rPh>
    <rPh sb="5" eb="7">
      <t>フノウ</t>
    </rPh>
    <rPh sb="8" eb="10">
      <t>サンギョウ</t>
    </rPh>
    <phoneticPr fontId="6"/>
  </si>
  <si>
    <t>97_国家公務</t>
    <rPh sb="3" eb="5">
      <t>コッカ</t>
    </rPh>
    <rPh sb="5" eb="7">
      <t>コウム</t>
    </rPh>
    <phoneticPr fontId="6"/>
  </si>
  <si>
    <t>88_廃棄物処理業</t>
    <rPh sb="3" eb="6">
      <t>ハイキブツ</t>
    </rPh>
    <rPh sb="6" eb="8">
      <t>ショリ</t>
    </rPh>
    <rPh sb="8" eb="9">
      <t>ギョウ</t>
    </rPh>
    <phoneticPr fontId="6"/>
  </si>
  <si>
    <t>86_郵便局</t>
    <rPh sb="3" eb="6">
      <t>ユウビンキョク</t>
    </rPh>
    <phoneticPr fontId="6"/>
  </si>
  <si>
    <t>83_医療業</t>
    <rPh sb="3" eb="5">
      <t>イリョウ</t>
    </rPh>
    <rPh sb="5" eb="6">
      <t>ギョウ</t>
    </rPh>
    <phoneticPr fontId="6"/>
  </si>
  <si>
    <t>82_その他の教育、学習支援業</t>
    <rPh sb="5" eb="6">
      <t>タ</t>
    </rPh>
    <rPh sb="7" eb="9">
      <t>キョウイク</t>
    </rPh>
    <rPh sb="10" eb="12">
      <t>ガクシュウ</t>
    </rPh>
    <rPh sb="12" eb="14">
      <t>シエン</t>
    </rPh>
    <rPh sb="14" eb="15">
      <t>ギョウ</t>
    </rPh>
    <phoneticPr fontId="6"/>
  </si>
  <si>
    <t>81_学校教育</t>
    <rPh sb="3" eb="5">
      <t>ガッコウ</t>
    </rPh>
    <rPh sb="5" eb="7">
      <t>キョウイク</t>
    </rPh>
    <phoneticPr fontId="6"/>
  </si>
  <si>
    <t>80_娯楽業</t>
    <rPh sb="3" eb="6">
      <t>ゴラクギョウ</t>
    </rPh>
    <phoneticPr fontId="6"/>
  </si>
  <si>
    <t>78_洗濯・理容・美容・浴場業</t>
    <rPh sb="3" eb="5">
      <t>センタク</t>
    </rPh>
    <rPh sb="6" eb="8">
      <t>リヨウ</t>
    </rPh>
    <rPh sb="9" eb="11">
      <t>ビヨウ</t>
    </rPh>
    <rPh sb="12" eb="14">
      <t>ヨクジョウ</t>
    </rPh>
    <rPh sb="14" eb="15">
      <t>ギョウ</t>
    </rPh>
    <phoneticPr fontId="6"/>
  </si>
  <si>
    <t>76_飲食店</t>
    <rPh sb="3" eb="5">
      <t>インショク</t>
    </rPh>
    <rPh sb="5" eb="6">
      <t>テン</t>
    </rPh>
    <phoneticPr fontId="6"/>
  </si>
  <si>
    <t>75_宿泊業</t>
    <rPh sb="3" eb="5">
      <t>シュクハク</t>
    </rPh>
    <rPh sb="5" eb="6">
      <t>ギョウ</t>
    </rPh>
    <phoneticPr fontId="6"/>
  </si>
  <si>
    <t>72_専門サービス業</t>
    <rPh sb="3" eb="5">
      <t>センモン</t>
    </rPh>
    <rPh sb="9" eb="10">
      <t>ギョウ</t>
    </rPh>
    <phoneticPr fontId="6"/>
  </si>
  <si>
    <t>71_学術・開発研究機関</t>
    <rPh sb="3" eb="5">
      <t>ガクジュツ</t>
    </rPh>
    <rPh sb="6" eb="8">
      <t>カイハツ</t>
    </rPh>
    <rPh sb="8" eb="10">
      <t>ケンキュウ</t>
    </rPh>
    <rPh sb="10" eb="12">
      <t>キカン</t>
    </rPh>
    <phoneticPr fontId="6"/>
  </si>
  <si>
    <t>70_物品賃貸業</t>
    <rPh sb="3" eb="5">
      <t>ブッピン</t>
    </rPh>
    <rPh sb="5" eb="8">
      <t>チンタイギョウ</t>
    </rPh>
    <phoneticPr fontId="6"/>
  </si>
  <si>
    <t>68_不動産取引業</t>
    <rPh sb="3" eb="6">
      <t>フドウサン</t>
    </rPh>
    <rPh sb="6" eb="8">
      <t>トリヒキ</t>
    </rPh>
    <rPh sb="8" eb="9">
      <t>ギョウ</t>
    </rPh>
    <phoneticPr fontId="6"/>
  </si>
  <si>
    <t>67_保険業</t>
    <rPh sb="3" eb="6">
      <t>ホケンギョウ</t>
    </rPh>
    <phoneticPr fontId="6"/>
  </si>
  <si>
    <t>62_銀行業</t>
    <rPh sb="3" eb="6">
      <t>ギンコウギョウ</t>
    </rPh>
    <phoneticPr fontId="6"/>
  </si>
  <si>
    <t>56_各種商品小売業</t>
    <rPh sb="3" eb="5">
      <t>カクシュ</t>
    </rPh>
    <rPh sb="5" eb="7">
      <t>ショウヒン</t>
    </rPh>
    <rPh sb="7" eb="10">
      <t>コウリギョウ</t>
    </rPh>
    <phoneticPr fontId="6"/>
  </si>
  <si>
    <t>50_各種商品卸売業</t>
    <rPh sb="3" eb="5">
      <t>カクシュ</t>
    </rPh>
    <rPh sb="5" eb="7">
      <t>ショウヒン</t>
    </rPh>
    <rPh sb="7" eb="10">
      <t>オロシウリギョウ</t>
    </rPh>
    <phoneticPr fontId="6"/>
  </si>
  <si>
    <t>49_郵便業</t>
    <rPh sb="3" eb="5">
      <t>ユウビン</t>
    </rPh>
    <rPh sb="5" eb="6">
      <t>ギョウ</t>
    </rPh>
    <phoneticPr fontId="6"/>
  </si>
  <si>
    <t>42_鉄道業</t>
    <rPh sb="3" eb="6">
      <t>テツドウギョウ</t>
    </rPh>
    <phoneticPr fontId="6"/>
  </si>
  <si>
    <t>37_通信業</t>
    <rPh sb="3" eb="6">
      <t>ツウシンギョウ</t>
    </rPh>
    <phoneticPr fontId="6"/>
  </si>
  <si>
    <t>33_電気業</t>
    <rPh sb="3" eb="5">
      <t>デンキ</t>
    </rPh>
    <rPh sb="5" eb="6">
      <t>ギョウ</t>
    </rPh>
    <phoneticPr fontId="6"/>
  </si>
  <si>
    <t>09_食品製造業</t>
    <rPh sb="3" eb="5">
      <t>ショクヒン</t>
    </rPh>
    <rPh sb="5" eb="8">
      <t>セイゾウギョウ</t>
    </rPh>
    <phoneticPr fontId="6"/>
  </si>
  <si>
    <t>06_総合工事業</t>
    <rPh sb="3" eb="5">
      <t>ソウゴウ</t>
    </rPh>
    <rPh sb="5" eb="7">
      <t>コウジ</t>
    </rPh>
    <rPh sb="7" eb="8">
      <t>ギョウ</t>
    </rPh>
    <phoneticPr fontId="6"/>
  </si>
  <si>
    <t>05_鉱業、採石業、砂利採取業</t>
    <rPh sb="3" eb="5">
      <t>コウギョウ</t>
    </rPh>
    <phoneticPr fontId="6"/>
  </si>
  <si>
    <t>03_漁業</t>
    <rPh sb="3" eb="5">
      <t>ギョギョウ</t>
    </rPh>
    <phoneticPr fontId="6"/>
  </si>
  <si>
    <t>02_林業</t>
    <rPh sb="3" eb="5">
      <t>リンギョウ</t>
    </rPh>
    <phoneticPr fontId="6"/>
  </si>
  <si>
    <t>分類不能の産業</t>
    <rPh sb="0" eb="2">
      <t>ブンルイ</t>
    </rPh>
    <rPh sb="2" eb="4">
      <t>フノウ</t>
    </rPh>
    <rPh sb="5" eb="7">
      <t>サンギョウ</t>
    </rPh>
    <phoneticPr fontId="6"/>
  </si>
  <si>
    <t>公務（他に分類されるものを除く）</t>
    <rPh sb="0" eb="2">
      <t>コウム</t>
    </rPh>
    <rPh sb="3" eb="4">
      <t>ホカ</t>
    </rPh>
    <rPh sb="5" eb="7">
      <t>ブンルイ</t>
    </rPh>
    <rPh sb="13" eb="14">
      <t>ノゾ</t>
    </rPh>
    <phoneticPr fontId="6"/>
  </si>
  <si>
    <t>サービス業</t>
    <rPh sb="4" eb="5">
      <t>ギョウ</t>
    </rPh>
    <phoneticPr fontId="6"/>
  </si>
  <si>
    <t>複合サービス業</t>
    <rPh sb="0" eb="2">
      <t>フクゴウ</t>
    </rPh>
    <rPh sb="6" eb="7">
      <t>ギョウ</t>
    </rPh>
    <phoneticPr fontId="6"/>
  </si>
  <si>
    <t>医療</t>
    <rPh sb="0" eb="2">
      <t>イリョウ</t>
    </rPh>
    <phoneticPr fontId="6"/>
  </si>
  <si>
    <t>教育</t>
    <rPh sb="0" eb="2">
      <t>キョウイク</t>
    </rPh>
    <phoneticPr fontId="6"/>
  </si>
  <si>
    <t>生活関連サービス業</t>
    <rPh sb="0" eb="2">
      <t>セイカツ</t>
    </rPh>
    <rPh sb="2" eb="4">
      <t>カンレン</t>
    </rPh>
    <rPh sb="8" eb="9">
      <t>ギョウ</t>
    </rPh>
    <phoneticPr fontId="6"/>
  </si>
  <si>
    <t>宿泊業</t>
    <phoneticPr fontId="6"/>
  </si>
  <si>
    <t>学術研究</t>
    <rPh sb="0" eb="2">
      <t>ガクジュツ</t>
    </rPh>
    <rPh sb="2" eb="4">
      <t>ケンキュウ</t>
    </rPh>
    <phoneticPr fontId="6"/>
  </si>
  <si>
    <t>不動産業</t>
    <rPh sb="0" eb="3">
      <t>フドウサン</t>
    </rPh>
    <rPh sb="3" eb="4">
      <t>ギョウ</t>
    </rPh>
    <phoneticPr fontId="6"/>
  </si>
  <si>
    <t>金融業</t>
    <rPh sb="0" eb="3">
      <t>キンユウギョウ</t>
    </rPh>
    <phoneticPr fontId="6"/>
  </si>
  <si>
    <t>卸売業</t>
    <rPh sb="0" eb="3">
      <t>オロシウリギョウ</t>
    </rPh>
    <phoneticPr fontId="6"/>
  </si>
  <si>
    <t>情報通信業</t>
    <rPh sb="0" eb="2">
      <t>ジョウホウ</t>
    </rPh>
    <rPh sb="2" eb="4">
      <t>ツウシン</t>
    </rPh>
    <rPh sb="4" eb="5">
      <t>ギョウ</t>
    </rPh>
    <phoneticPr fontId="6"/>
  </si>
  <si>
    <t>電気・ガス・熱供給・水道業</t>
    <rPh sb="0" eb="2">
      <t>デンキ</t>
    </rPh>
    <rPh sb="6" eb="7">
      <t>ネツ</t>
    </rPh>
    <rPh sb="7" eb="9">
      <t>キョウキュウ</t>
    </rPh>
    <rPh sb="10" eb="13">
      <t>スイドウギョウ</t>
    </rPh>
    <phoneticPr fontId="6"/>
  </si>
  <si>
    <t>製造業</t>
    <rPh sb="0" eb="3">
      <t>セイゾウギョウ</t>
    </rPh>
    <phoneticPr fontId="6"/>
  </si>
  <si>
    <t>建設業</t>
    <rPh sb="0" eb="3">
      <t>ケンセツギョウ</t>
    </rPh>
    <phoneticPr fontId="6"/>
  </si>
  <si>
    <t>鉱業</t>
    <rPh sb="0" eb="2">
      <t>コウギョウ</t>
    </rPh>
    <phoneticPr fontId="6"/>
  </si>
  <si>
    <t>漁業</t>
    <rPh sb="0" eb="2">
      <t>ギョギョウ</t>
    </rPh>
    <phoneticPr fontId="6"/>
  </si>
  <si>
    <t>農業</t>
    <rPh sb="0" eb="2">
      <t>ノウギョウ</t>
    </rPh>
    <phoneticPr fontId="6"/>
  </si>
  <si>
    <t>飯田橋</t>
    <rPh sb="0" eb="3">
      <t>イイダバシ</t>
    </rPh>
    <phoneticPr fontId="6"/>
  </si>
  <si>
    <t>住宅</t>
    <rPh sb="0" eb="2">
      <t>ジュウタク</t>
    </rPh>
    <phoneticPr fontId="6"/>
  </si>
  <si>
    <t>公務</t>
    <rPh sb="0" eb="2">
      <t>コウム</t>
    </rPh>
    <phoneticPr fontId="6"/>
  </si>
  <si>
    <t>複合サービス事業</t>
    <rPh sb="0" eb="2">
      <t>フクゴウ</t>
    </rPh>
    <rPh sb="6" eb="8">
      <t>ジギョウ</t>
    </rPh>
    <phoneticPr fontId="6"/>
  </si>
  <si>
    <t>娯楽業</t>
    <rPh sb="0" eb="3">
      <t>ゴラクギョウ</t>
    </rPh>
    <phoneticPr fontId="6"/>
  </si>
  <si>
    <t>宿泊業</t>
    <rPh sb="0" eb="2">
      <t>シュクハク</t>
    </rPh>
    <rPh sb="2" eb="3">
      <t>ギョウ</t>
    </rPh>
    <phoneticPr fontId="6"/>
  </si>
  <si>
    <t>専門・技術サービス業</t>
    <rPh sb="0" eb="2">
      <t>センモン</t>
    </rPh>
    <rPh sb="3" eb="5">
      <t>ギジュツ</t>
    </rPh>
    <rPh sb="9" eb="10">
      <t>ギョウ</t>
    </rPh>
    <phoneticPr fontId="6"/>
  </si>
  <si>
    <t>物品賃貸業</t>
    <rPh sb="0" eb="5">
      <t>ブッピンチンタイギョウ</t>
    </rPh>
    <phoneticPr fontId="6"/>
  </si>
  <si>
    <t>保険業</t>
    <rPh sb="0" eb="3">
      <t>ホケンギョウ</t>
    </rPh>
    <phoneticPr fontId="6"/>
  </si>
  <si>
    <t>小売業</t>
    <rPh sb="0" eb="3">
      <t>コウリギョウ</t>
    </rPh>
    <phoneticPr fontId="6"/>
  </si>
  <si>
    <t>郵便業</t>
    <rPh sb="0" eb="2">
      <t>ユウビン</t>
    </rPh>
    <rPh sb="2" eb="3">
      <t>ギョウ</t>
    </rPh>
    <phoneticPr fontId="6"/>
  </si>
  <si>
    <t>T</t>
    <phoneticPr fontId="6"/>
  </si>
  <si>
    <t>S</t>
    <phoneticPr fontId="6"/>
  </si>
  <si>
    <t>R</t>
    <phoneticPr fontId="6"/>
  </si>
  <si>
    <t>Q</t>
    <phoneticPr fontId="6"/>
  </si>
  <si>
    <t>P</t>
    <phoneticPr fontId="6"/>
  </si>
  <si>
    <t>O</t>
    <phoneticPr fontId="6"/>
  </si>
  <si>
    <t>N</t>
    <phoneticPr fontId="6"/>
  </si>
  <si>
    <t>M</t>
    <phoneticPr fontId="6"/>
  </si>
  <si>
    <t>L</t>
    <phoneticPr fontId="6"/>
  </si>
  <si>
    <t>K</t>
    <phoneticPr fontId="6"/>
  </si>
  <si>
    <t>J</t>
    <phoneticPr fontId="6"/>
  </si>
  <si>
    <t>I</t>
    <phoneticPr fontId="6"/>
  </si>
  <si>
    <t>H</t>
    <phoneticPr fontId="6"/>
  </si>
  <si>
    <t>G</t>
    <phoneticPr fontId="6"/>
  </si>
  <si>
    <t>F</t>
    <phoneticPr fontId="6"/>
  </si>
  <si>
    <t>E</t>
    <phoneticPr fontId="6"/>
  </si>
  <si>
    <t>D</t>
    <phoneticPr fontId="6"/>
  </si>
  <si>
    <t>C</t>
    <phoneticPr fontId="6"/>
  </si>
  <si>
    <t>B</t>
    <phoneticPr fontId="6"/>
  </si>
  <si>
    <t>A</t>
    <phoneticPr fontId="6"/>
  </si>
  <si>
    <t>業種（大分類）</t>
    <rPh sb="0" eb="2">
      <t>ギョウシュ</t>
    </rPh>
    <rPh sb="3" eb="6">
      <t>ダイブンルイ</t>
    </rPh>
    <phoneticPr fontId="6"/>
  </si>
  <si>
    <t>業種名</t>
    <rPh sb="0" eb="3">
      <t>ギョウシュメイ</t>
    </rPh>
    <phoneticPr fontId="3"/>
  </si>
  <si>
    <t>大分類</t>
    <rPh sb="0" eb="3">
      <t>ダイブンルイ</t>
    </rPh>
    <phoneticPr fontId="3"/>
  </si>
  <si>
    <t>中分類</t>
    <rPh sb="0" eb="3">
      <t>チュウブンルイ</t>
    </rPh>
    <phoneticPr fontId="3"/>
  </si>
  <si>
    <t>大分類　アルファベット</t>
    <rPh sb="0" eb="3">
      <t>ダイブンルイ</t>
    </rPh>
    <phoneticPr fontId="3"/>
  </si>
  <si>
    <t>01_農業</t>
    <rPh sb="3" eb="5">
      <t>ノウギョウ</t>
    </rPh>
    <phoneticPr fontId="3"/>
  </si>
  <si>
    <t>別シートから同じ文言のセルを探す。</t>
    <rPh sb="0" eb="1">
      <t>ベツ</t>
    </rPh>
    <rPh sb="6" eb="7">
      <t>オナ</t>
    </rPh>
    <rPh sb="8" eb="10">
      <t>モンゴン</t>
    </rPh>
    <rPh sb="14" eb="15">
      <t>サガ</t>
    </rPh>
    <phoneticPr fontId="3"/>
  </si>
  <si>
    <t>41_映像・音声・文字情報制作業</t>
    <rPh sb="3" eb="5">
      <t>エイゾウ</t>
    </rPh>
    <rPh sb="6" eb="8">
      <t>オンセイ</t>
    </rPh>
    <rPh sb="9" eb="11">
      <t>モジ</t>
    </rPh>
    <rPh sb="11" eb="13">
      <t>ジョウホウ</t>
    </rPh>
    <rPh sb="13" eb="15">
      <t>セイサク</t>
    </rPh>
    <rPh sb="15" eb="16">
      <t>ギョウ</t>
    </rPh>
    <phoneticPr fontId="6"/>
  </si>
  <si>
    <t>69_不動産賃貸業・管理業</t>
    <rPh sb="3" eb="6">
      <t>フドウサン</t>
    </rPh>
    <rPh sb="6" eb="9">
      <t>チンタイギョウ</t>
    </rPh>
    <rPh sb="10" eb="12">
      <t>カンリ</t>
    </rPh>
    <rPh sb="12" eb="13">
      <t>ギョウ</t>
    </rPh>
    <phoneticPr fontId="6"/>
  </si>
  <si>
    <t>資本金</t>
    <rPh sb="0" eb="3">
      <t>シホンキン</t>
    </rPh>
    <phoneticPr fontId="3"/>
  </si>
  <si>
    <t>合計</t>
    <rPh sb="0" eb="2">
      <t>ゴウケイ</t>
    </rPh>
    <phoneticPr fontId="3"/>
  </si>
  <si>
    <t>都内事業所</t>
    <rPh sb="0" eb="5">
      <t>トナイジギョウショ</t>
    </rPh>
    <phoneticPr fontId="3"/>
  </si>
  <si>
    <t>所属</t>
    <rPh sb="0" eb="2">
      <t>ショゾク</t>
    </rPh>
    <phoneticPr fontId="3"/>
  </si>
  <si>
    <t>役職</t>
    <rPh sb="0" eb="2">
      <t>ヤクショク</t>
    </rPh>
    <phoneticPr fontId="3"/>
  </si>
  <si>
    <t>担当者氏名</t>
    <rPh sb="0" eb="3">
      <t>タントウシャ</t>
    </rPh>
    <rPh sb="3" eb="5">
      <t>シメイ</t>
    </rPh>
    <phoneticPr fontId="3"/>
  </si>
  <si>
    <t>連絡先</t>
    <rPh sb="0" eb="3">
      <t>レンラクサキ</t>
    </rPh>
    <phoneticPr fontId="3"/>
  </si>
  <si>
    <t>携帯電話</t>
    <rPh sb="0" eb="4">
      <t>ケイタイデンワ</t>
    </rPh>
    <phoneticPr fontId="3"/>
  </si>
  <si>
    <t>連絡先メールアドレス</t>
    <rPh sb="0" eb="3">
      <t>レンラクサキ</t>
    </rPh>
    <phoneticPr fontId="3"/>
  </si>
  <si>
    <t>従業員数</t>
    <rPh sb="0" eb="4">
      <t>ジュウギョウインスウ</t>
    </rPh>
    <phoneticPr fontId="3"/>
  </si>
  <si>
    <t>公益財団法人東京しごと財団理事長殿</t>
  </si>
  <si>
    <t>※個人事業主の場合のみ（住民票記載事項証明書どおりに記載）</t>
  </si>
  <si>
    <t>企業等の所在地</t>
  </si>
  <si>
    <t>代表者職・氏名</t>
  </si>
  <si>
    <t>提出の有無</t>
    <phoneticPr fontId="3"/>
  </si>
  <si>
    <t>個人の住所地</t>
    <phoneticPr fontId="3"/>
  </si>
  <si>
    <t xml:space="preserve"> ※発行日から３か月以内のもの
 ※個人事業主の場合は、個人事業の開業・廃業届出書（写し）及び住民票記載事項証
 明書（原本。※発行日から３か月以内のもの）</t>
    <phoneticPr fontId="3"/>
  </si>
  <si>
    <t xml:space="preserve"> ※登記上の本店所在地と本社機能を持つ事業所地とが異なる場合又は登記上の本店所
 在地が都外の場合のみ</t>
    <phoneticPr fontId="3"/>
  </si>
  <si>
    <t xml:space="preserve"> ３　事業主の概要</t>
    <phoneticPr fontId="3"/>
  </si>
  <si>
    <t>常時使用する
従業員数</t>
    <phoneticPr fontId="3"/>
  </si>
  <si>
    <t xml:space="preserve"> ※日本標準産業分類に基づき、アルファベットと数字、業種名を記入してください。</t>
    <phoneticPr fontId="3"/>
  </si>
  <si>
    <t>円</t>
    <rPh sb="0" eb="1">
      <t>エン</t>
    </rPh>
    <phoneticPr fontId="3"/>
  </si>
  <si>
    <t>１,０００万円</t>
    <rPh sb="5" eb="7">
      <t>マンエン</t>
    </rPh>
    <phoneticPr fontId="3"/>
  </si>
  <si>
    <t>ﾒｰﾙｱﾄﾞﾚｽ</t>
    <phoneticPr fontId="3"/>
  </si>
  <si>
    <r>
      <t>　</t>
    </r>
    <r>
      <rPr>
        <sz val="11"/>
        <color theme="1"/>
        <rFont val="Century"/>
        <family val="1"/>
      </rPr>
      <t>ES</t>
    </r>
    <r>
      <rPr>
        <sz val="11"/>
        <color theme="1"/>
        <rFont val="ＭＳ 明朝"/>
        <family val="1"/>
        <charset val="128"/>
      </rPr>
      <t>（社員満足度）向上による若手人材確保・定着事業助成金（以下「助成金」とい</t>
    </r>
    <phoneticPr fontId="3"/>
  </si>
  <si>
    <t xml:space="preserve"> ２　申請を希望する助成対象事業 （該当するものに２つ以上✔を記入してください。）</t>
  </si>
  <si>
    <t>本店？</t>
    <rPh sb="0" eb="2">
      <t>ホンテン</t>
    </rPh>
    <phoneticPr fontId="3"/>
  </si>
  <si>
    <t>令和</t>
    <rPh sb="0" eb="2">
      <t>レイワ</t>
    </rPh>
    <phoneticPr fontId="3"/>
  </si>
  <si>
    <t>年</t>
    <rPh sb="0" eb="1">
      <t>ネン</t>
    </rPh>
    <phoneticPr fontId="3"/>
  </si>
  <si>
    <t>月</t>
    <rPh sb="0" eb="1">
      <t>ガツ</t>
    </rPh>
    <phoneticPr fontId="3"/>
  </si>
  <si>
    <t>日</t>
    <rPh sb="0" eb="1">
      <t>ニチ</t>
    </rPh>
    <phoneticPr fontId="3"/>
  </si>
  <si>
    <r>
      <t xml:space="preserve">様式第１－１号（第 </t>
    </r>
    <r>
      <rPr>
        <sz val="11"/>
        <color theme="1"/>
        <rFont val="Century"/>
        <family val="1"/>
      </rPr>
      <t>10</t>
    </r>
    <r>
      <rPr>
        <sz val="11"/>
        <color theme="1"/>
        <rFont val="ＭＳ 明朝"/>
        <family val="1"/>
        <charset val="128"/>
      </rPr>
      <t xml:space="preserve"> 条関係）</t>
    </r>
    <phoneticPr fontId="3"/>
  </si>
  <si>
    <t>企業等の名称</t>
  </si>
  <si>
    <t>※代表者氏名は署名のこと</t>
  </si>
  <si>
    <t>支援申込書</t>
  </si>
  <si>
    <t>う。）について、助成金支給要綱第１０条の規定に基づき、支援申込をするため、下記</t>
  </si>
  <si>
    <t>の書類を提出します。</t>
  </si>
  <si>
    <t>記</t>
  </si>
  <si>
    <t>１ 提出書類一覧</t>
  </si>
  <si>
    <t>番号</t>
  </si>
  <si>
    <t xml:space="preserve"> 商業・法人登記簿謄本(履歴事項全部証明書) 原本 1 部</t>
  </si>
  <si>
    <t xml:space="preserve"> 水道光熱費の請求書又は領収書、賃貸借契約書等 写し 1 部</t>
  </si>
  <si>
    <t xml:space="preserve"> 会社案内又は会社概要 写し 1 部</t>
  </si>
  <si>
    <t xml:space="preserve"> 雇用保険被保険者資格取得等確認通知書(事業主通知用) 写し 1 部</t>
  </si>
  <si>
    <t xml:space="preserve"> ※都内の事業所に勤務し、６カ月以上継続雇用されている従業員 1 名分</t>
  </si>
  <si>
    <t xml:space="preserve"> 助成対象事業者が若手人材を含む求人活動を行っていたことがわ</t>
  </si>
  <si>
    <t xml:space="preserve"> かるもの 写し 1 部</t>
  </si>
  <si>
    <t xml:space="preserve"> ※ 支援申込日から過去１年以内のもの</t>
  </si>
  <si>
    <t xml:space="preserve"> 法人都民税及び法人事業税の納税証明書 原本 1 部</t>
  </si>
  <si>
    <t xml:space="preserve"> 事業所一覧（様式第１－２号）</t>
  </si>
  <si>
    <t xml:space="preserve"> 誓約書（様式第１－３号）</t>
  </si>
  <si>
    <t xml:space="preserve"> 従業員年代別構成比等一覧（様式第１－４号） </t>
  </si>
  <si>
    <t>フリガナ</t>
  </si>
  <si>
    <t>事業所所在地</t>
  </si>
  <si>
    <t>書類送付先</t>
  </si>
  <si>
    <t>資本金</t>
  </si>
  <si>
    <t>業種　※</t>
  </si>
  <si>
    <t>所属部署・役職</t>
  </si>
  <si>
    <t>担当者氏名</t>
  </si>
  <si>
    <t>連 絡 先</t>
  </si>
  <si>
    <t xml:space="preserve"> ※電話番号には必ず連絡のとれる番号を記入してください。（いずれかのみでも可）</t>
  </si>
  <si>
    <t>　書類名　　</t>
    <phoneticPr fontId="3"/>
  </si>
  <si>
    <t xml:space="preserve"> ４ 本申込に係る連絡担当者</t>
    <phoneticPr fontId="3"/>
  </si>
  <si>
    <t>人）</t>
    <rPh sb="0" eb="1">
      <t>ニン</t>
    </rPh>
    <phoneticPr fontId="3"/>
  </si>
  <si>
    <t>人（うち都内勤務</t>
    <rPh sb="0" eb="1">
      <t>ヒト</t>
    </rPh>
    <phoneticPr fontId="3"/>
  </si>
  <si>
    <t>A.</t>
    <phoneticPr fontId="6"/>
  </si>
  <si>
    <t>B.</t>
    <phoneticPr fontId="6"/>
  </si>
  <si>
    <t>C.</t>
    <phoneticPr fontId="6"/>
  </si>
  <si>
    <t>D.</t>
    <phoneticPr fontId="6"/>
  </si>
  <si>
    <t>E.</t>
    <phoneticPr fontId="6"/>
  </si>
  <si>
    <t>F.</t>
    <phoneticPr fontId="6"/>
  </si>
  <si>
    <t>G.</t>
    <phoneticPr fontId="6"/>
  </si>
  <si>
    <t>H.</t>
    <phoneticPr fontId="6"/>
  </si>
  <si>
    <t>I.</t>
    <phoneticPr fontId="6"/>
  </si>
  <si>
    <t>J.</t>
    <phoneticPr fontId="6"/>
  </si>
  <si>
    <t>K.</t>
    <phoneticPr fontId="6"/>
  </si>
  <si>
    <t>L.</t>
    <phoneticPr fontId="6"/>
  </si>
  <si>
    <t>M.</t>
    <phoneticPr fontId="6"/>
  </si>
  <si>
    <t>N.</t>
    <phoneticPr fontId="6"/>
  </si>
  <si>
    <t>O.</t>
    <phoneticPr fontId="6"/>
  </si>
  <si>
    <t>P.</t>
    <phoneticPr fontId="6"/>
  </si>
  <si>
    <t>Q.</t>
    <phoneticPr fontId="6"/>
  </si>
  <si>
    <t>R.</t>
    <phoneticPr fontId="6"/>
  </si>
  <si>
    <t>S.</t>
    <phoneticPr fontId="6"/>
  </si>
  <si>
    <t>T.</t>
    <phoneticPr fontId="6"/>
  </si>
  <si>
    <t>電話</t>
    <rPh sb="0" eb="2">
      <t>デンワ</t>
    </rPh>
    <phoneticPr fontId="3"/>
  </si>
  <si>
    <t>-</t>
    <phoneticPr fontId="3"/>
  </si>
  <si>
    <t>下記のセルには企業が入力した企業情報が、自動で入力されます。</t>
    <rPh sb="0" eb="2">
      <t>カキ</t>
    </rPh>
    <rPh sb="7" eb="9">
      <t>キギョウ</t>
    </rPh>
    <rPh sb="10" eb="12">
      <t>ニュウリョク</t>
    </rPh>
    <rPh sb="14" eb="18">
      <t>キギョウジョウホウ</t>
    </rPh>
    <rPh sb="20" eb="22">
      <t>ジドウ</t>
    </rPh>
    <rPh sb="23" eb="25">
      <t>ニュウリョク</t>
    </rPh>
    <phoneticPr fontId="3"/>
  </si>
  <si>
    <r>
      <rPr>
        <sz val="16"/>
        <color theme="1"/>
        <rFont val="BIZ UDPゴシック"/>
        <family val="3"/>
        <charset val="128"/>
      </rPr>
      <t>【企業情報へコピーする際の作業手順】</t>
    </r>
    <r>
      <rPr>
        <sz val="11"/>
        <color theme="1"/>
        <rFont val="BIZ UDPゴシック"/>
        <family val="3"/>
        <charset val="128"/>
      </rPr>
      <t xml:space="preserve">
①企業名（C3）から連絡先メールアドレス（C23）をコピー
②このセルの下（I3）に「形式を選択して貼り付け」より</t>
    </r>
    <r>
      <rPr>
        <sz val="11"/>
        <color rgb="FFFF0000"/>
        <rFont val="BIZ UDPゴシック"/>
        <family val="3"/>
        <charset val="128"/>
      </rPr>
      <t xml:space="preserve">『値』を貼り付け。（Ctrl + Shift + V）
</t>
    </r>
    <r>
      <rPr>
        <sz val="11"/>
        <color theme="1"/>
        <rFont val="BIZ UDPゴシック"/>
        <family val="3"/>
        <charset val="128"/>
      </rPr>
      <t>③「0」の値は不要の場合は削除する。
④「I3～I23のセル」をコピーし、企業情報のExcelに</t>
    </r>
    <r>
      <rPr>
        <sz val="11"/>
        <color rgb="FFFF0000"/>
        <rFont val="BIZ UDPゴシック"/>
        <family val="3"/>
        <charset val="128"/>
      </rPr>
      <t xml:space="preserve">「形式を選択して貼り付け」より『行／列の入れ替えで貼り付け』
</t>
    </r>
    <r>
      <rPr>
        <b/>
        <sz val="11"/>
        <color rgb="FF0070C0"/>
        <rFont val="BIZ UDPゴシック"/>
        <family val="3"/>
        <charset val="128"/>
      </rPr>
      <t xml:space="preserve">
※代表者名の苗字　名前は手入力が必要です。</t>
    </r>
    <rPh sb="1" eb="5">
      <t>キギョウジョウホウ</t>
    </rPh>
    <rPh sb="11" eb="12">
      <t>サイ</t>
    </rPh>
    <rPh sb="13" eb="17">
      <t>サギョウテジュン</t>
    </rPh>
    <rPh sb="21" eb="23">
      <t>キギョウ</t>
    </rPh>
    <rPh sb="23" eb="24">
      <t>メイ</t>
    </rPh>
    <rPh sb="30" eb="33">
      <t>レンラクサキ</t>
    </rPh>
    <rPh sb="56" eb="57">
      <t>シタ</t>
    </rPh>
    <rPh sb="63" eb="65">
      <t>ケイシキ</t>
    </rPh>
    <rPh sb="66" eb="68">
      <t>センタク</t>
    </rPh>
    <rPh sb="70" eb="71">
      <t>ハ</t>
    </rPh>
    <rPh sb="72" eb="73">
      <t>ツ</t>
    </rPh>
    <rPh sb="81" eb="82">
      <t>ハ</t>
    </rPh>
    <rPh sb="83" eb="84">
      <t>ツ</t>
    </rPh>
    <rPh sb="110" eb="111">
      <t>アタイ</t>
    </rPh>
    <rPh sb="112" eb="114">
      <t>フヨウ</t>
    </rPh>
    <rPh sb="115" eb="117">
      <t>バアイ</t>
    </rPh>
    <rPh sb="118" eb="120">
      <t>サクジョ</t>
    </rPh>
    <rPh sb="142" eb="146">
      <t>キギョウジョウホウ</t>
    </rPh>
    <rPh sb="169" eb="170">
      <t>ギョウ</t>
    </rPh>
    <rPh sb="171" eb="172">
      <t>レツ</t>
    </rPh>
    <rPh sb="173" eb="174">
      <t>イ</t>
    </rPh>
    <rPh sb="175" eb="176">
      <t>カ</t>
    </rPh>
    <rPh sb="178" eb="179">
      <t>ハ</t>
    </rPh>
    <rPh sb="180" eb="181">
      <t>ツ</t>
    </rPh>
    <rPh sb="186" eb="189">
      <t>ダイヒョウシャ</t>
    </rPh>
    <rPh sb="189" eb="190">
      <t>メイ</t>
    </rPh>
    <rPh sb="191" eb="193">
      <t>ミョウジ</t>
    </rPh>
    <rPh sb="194" eb="196">
      <t>ナマエ</t>
    </rPh>
    <rPh sb="197" eb="200">
      <t>テニュウリョク</t>
    </rPh>
    <rPh sb="201" eb="203">
      <t>ヒツヨウ</t>
    </rPh>
    <phoneticPr fontId="3"/>
  </si>
  <si>
    <t>株式会社ぬ</t>
  </si>
  <si>
    <t>代表取締役</t>
  </si>
  <si>
    <t>埼玉県草加市</t>
  </si>
  <si>
    <t>1000万</t>
  </si>
  <si>
    <t>総務部</t>
  </si>
  <si>
    <t>数値</t>
    <rPh sb="0" eb="2">
      <t>スウチ</t>
    </rPh>
    <phoneticPr fontId="3"/>
  </si>
  <si>
    <t>様式第１－２号（第 10 条関係）</t>
  </si>
  <si>
    <t>企業等の名称</t>
    <phoneticPr fontId="3"/>
  </si>
  <si>
    <t>事　業　所　一　覧</t>
    <rPh sb="0" eb="1">
      <t>コト</t>
    </rPh>
    <rPh sb="2" eb="3">
      <t>ゴウ</t>
    </rPh>
    <rPh sb="4" eb="5">
      <t>ショ</t>
    </rPh>
    <rPh sb="6" eb="7">
      <t>イチ</t>
    </rPh>
    <rPh sb="8" eb="9">
      <t>ラン</t>
    </rPh>
    <phoneticPr fontId="3"/>
  </si>
  <si>
    <t>● 都内事業所</t>
    <phoneticPr fontId="3"/>
  </si>
  <si>
    <t>● 都外事業所</t>
  </si>
  <si>
    <t>定に基づく「予め解雇の予告を必要とする者」）であれば、パート・アルバイトも含まれます。</t>
  </si>
  <si>
    <t>会社役員、個人事業主及び派遣従業員は「常時使用する従業員」欄には計上しないでください。</t>
  </si>
  <si>
    <t>支援申込日現在の情報をご記入ください。</t>
  </si>
  <si>
    <t>雇用保険適用事業所に限らず、従業員が勤務するすべての事業所の名称・所在地をご記入ください。</t>
  </si>
  <si>
    <t>登記簿謄本上の本支店所在地については、従業員が勤務していない場合でも記載してください。</t>
  </si>
  <si>
    <t>本紙で記入しきれない場合は、別紙（様式自由）で提出してください。</t>
  </si>
  <si>
    <t>事業所の名称</t>
    <rPh sb="0" eb="3">
      <t>ジギョウショ</t>
    </rPh>
    <rPh sb="4" eb="6">
      <t>メイショウ</t>
    </rPh>
    <phoneticPr fontId="3"/>
  </si>
  <si>
    <t>事業所の名称</t>
    <phoneticPr fontId="3"/>
  </si>
  <si>
    <t>【記入上の注意】</t>
    <phoneticPr fontId="3"/>
  </si>
  <si>
    <t>下記の注意事項を確認の上、☑を記入してください。</t>
    <phoneticPr fontId="3"/>
  </si>
  <si>
    <t>所　　在　　地</t>
    <phoneticPr fontId="3"/>
  </si>
  <si>
    <t>計</t>
    <rPh sb="0" eb="1">
      <t>ケイ</t>
    </rPh>
    <phoneticPr fontId="3"/>
  </si>
  <si>
    <t>計</t>
    <phoneticPr fontId="3"/>
  </si>
  <si>
    <t>「常時使用する従業員数」の欄には、常時使用する従業員の要件に該当する者（労働基準法第20条の規</t>
    <phoneticPr fontId="3"/>
  </si>
  <si>
    <t>様式第１－３号（第10条関係）</t>
    <phoneticPr fontId="3"/>
  </si>
  <si>
    <t>誓　約　書</t>
    <phoneticPr fontId="3"/>
  </si>
  <si>
    <t>公益財団法人東京しごと財団理事長　　殿</t>
    <phoneticPr fontId="3"/>
  </si>
  <si>
    <t>ES（社員満足度）向上による若手人材確保・定着事業助成金支給要綱（以下「要綱」という。）第10条に基づく支援申込を行うにあた</t>
  </si>
  <si>
    <t>り、下記事項を確認し相違ないことをここに誓約いたします。</t>
    <phoneticPr fontId="3"/>
  </si>
  <si>
    <t>要綱第３条第１号に定める中小企業等に該当します。</t>
    <phoneticPr fontId="3"/>
  </si>
  <si>
    <t>都内に勤務する常時使用する従業員であって、かつ雇用保険の被保険者である者を１人以上、かつ、６か月以上継続して雇用しています。</t>
    <phoneticPr fontId="3"/>
  </si>
  <si>
    <t>常時使用する従業員の総数に占める常時使用する若手従業員の割合が３０％以下です。</t>
    <phoneticPr fontId="3"/>
  </si>
  <si>
    <t>過去１年以内に若手人材を含む求人活動を行っています。</t>
    <phoneticPr fontId="3"/>
  </si>
  <si>
    <t>固定残業代等の時間当たり金額が時間外労働の割増賃金に違反していません。また、固定残業時間を超えて残業を行った場合は、その超過分について通常の時間外労</t>
    <phoneticPr fontId="3"/>
  </si>
  <si>
    <t>＊　接待飲食店営業のほか、パチンコ、ゲームセンター等の遊技場営業を行っている事業主は申請できません。</t>
    <phoneticPr fontId="3"/>
  </si>
  <si>
    <t>＊　この誓約書における「暴力団関係者」とは、以下の者をいいます。</t>
    <phoneticPr fontId="3"/>
  </si>
  <si>
    <t>助成金支給後に本誓約書の内容に虚偽や不正が発覚した場合は助成金を返還します。</t>
  </si>
  <si>
    <t>個人の住所地</t>
  </si>
  <si>
    <t>※個人事業主の場合のみ記入（住民票記載事項証明書どおりに記載）</t>
    <phoneticPr fontId="3"/>
  </si>
  <si>
    <t>※代表者氏名は署名のこと</t>
    <phoneticPr fontId="3"/>
  </si>
  <si>
    <t>本助成金に関し提出する書類の内容は事実と相違ないこと、書類の写しはすべて原本と相違ないこと及び財団の職員が審査に必要な事項についての確認や検査を行う</t>
    <phoneticPr fontId="3"/>
  </si>
  <si>
    <t>本事業で専門家派遣を適切に行うため、支援申込で提出した企業情報等について委託事業者及び専門家へ提供することに同意します。なお、委託事業者及び専門家は、</t>
    <phoneticPr fontId="3"/>
  </si>
  <si>
    <t>法定労働時間を超えて労働者を勤務させる場合は、「時間外・休日労働に関する協定（36協定）」を締結し、全労働者に対し、協定で定める上限時間（特別条項を付帯</t>
    <phoneticPr fontId="3"/>
  </si>
  <si>
    <t>民事再生法（平成１１年法律第２５５号）、会社更生法（平成１４年法律第１５４号）、破産法（平成１６年法律第７５号）に基づく申立・手続中（再生計画等認可後は</t>
    <phoneticPr fontId="3"/>
  </si>
  <si>
    <t>都内で事業を営んでいます。</t>
    <phoneticPr fontId="3"/>
  </si>
  <si>
    <t>働と同様に、割増賃金を追加で支給しています。</t>
    <phoneticPr fontId="3"/>
  </si>
  <si>
    <t>した場合はその上限時間）を超える時間外労働をさせていません。</t>
    <phoneticPr fontId="3"/>
  </si>
  <si>
    <t>労働基準法第39条第７項(年次有給休暇について年５日を取得させる義務)に違反していません。</t>
    <phoneticPr fontId="3"/>
  </si>
  <si>
    <t>前記以外の労働関係法令について遵守しています。</t>
    <phoneticPr fontId="3"/>
  </si>
  <si>
    <t>厚生労働大臣の指針に基づき、セクシュアルハラスメント等を防止するための措置を取っています。</t>
    <phoneticPr fontId="3"/>
  </si>
  <si>
    <t>都税の未納付はありません。</t>
    <phoneticPr fontId="3"/>
  </si>
  <si>
    <t>・暴力団又は暴力団員が実質的に経営を支配する法人等に所属する者</t>
    <phoneticPr fontId="3"/>
  </si>
  <si>
    <t>・暴力団員を雇用している者</t>
    <phoneticPr fontId="3"/>
  </si>
  <si>
    <t>・暴力団又は暴力団員を不当に利用していると認められる者</t>
    <phoneticPr fontId="3"/>
  </si>
  <si>
    <t>・暴力団の維持、運営に協力し、又は関与していると認められる者</t>
    <phoneticPr fontId="3"/>
  </si>
  <si>
    <t>・暴力団又は暴力団員と社会的に非難されるべき関係を有していると認められる者</t>
    <phoneticPr fontId="3"/>
  </si>
  <si>
    <t>宗教活動や政治活動を主たる目的とする団体等ではありません。</t>
    <phoneticPr fontId="3"/>
  </si>
  <si>
    <t>東京都及び東京都政策連携団体に対する賃料・使用料等の債務支払が滞っていません。</t>
    <phoneticPr fontId="3"/>
  </si>
  <si>
    <t>除く。）、又は私的整理手続中など、事業の継続性について不確実な状況が存在していません。</t>
    <phoneticPr fontId="3"/>
  </si>
  <si>
    <t>本助成金もしくは助成内容が同一と認められる助成金等を利用または受給したことがありません。</t>
    <phoneticPr fontId="3"/>
  </si>
  <si>
    <t>要綱における関係書類は、理事長が必要と認めた場合は、速やかに提出します。</t>
    <phoneticPr fontId="3"/>
  </si>
  <si>
    <t>本助成金の助成対象経費の２分の１は自社負担であることを理解しており、最大３年間助成対象事業を継続できる財政状況にあります。</t>
    <phoneticPr fontId="3"/>
  </si>
  <si>
    <t>際に対応します。</t>
    <phoneticPr fontId="3"/>
  </si>
  <si>
    <t>本事業の支援申込内容を、財団他事業又は東京都に照会すること及び情報提供を行うことに同意します。</t>
    <phoneticPr fontId="3"/>
  </si>
  <si>
    <t>本事業の円滑な運営においてのみ必要な範囲で当該企業情報等を使用します。</t>
    <phoneticPr fontId="3"/>
  </si>
  <si>
    <t>※10％以下であることが支援申込の要件です。</t>
    <rPh sb="4" eb="6">
      <t>イカ</t>
    </rPh>
    <rPh sb="12" eb="14">
      <t>シエン</t>
    </rPh>
    <rPh sb="14" eb="16">
      <t>モウシコミ</t>
    </rPh>
    <rPh sb="17" eb="19">
      <t>ヨウケン</t>
    </rPh>
    <phoneticPr fontId="3"/>
  </si>
  <si>
    <t>％</t>
    <phoneticPr fontId="3"/>
  </si>
  <si>
    <t>支援申込日</t>
    <rPh sb="0" eb="2">
      <t>シエン</t>
    </rPh>
    <rPh sb="2" eb="5">
      <t>モウシコミビ</t>
    </rPh>
    <phoneticPr fontId="3"/>
  </si>
  <si>
    <t>（参考）労働基準法（昭和22年法律第49号）
（解雇の予告）
第20条
使用者は、労働者を解雇しようとする場合においては、少くとも30日前にその予告をしなければならない。30日前に予告をしない使用者は、30日分以上の平均賃金を支払わなければならない。但し、天災事変その他やむを得ない事由のために事業の継続が不可能となつた場合又は労働者の責に帰すべき事由に基いて解雇する場合においては、この限りでない。
二、前項の予告の日数は、1日について平均賃金を支払つた場合においては、その日数を短縮することができる。
三、前条第2項の規定は、第1項但書の場合にこれを準用する。
第21条
前条の規定は、左の各号の一に該当する労働者については適用しない。
但し、第1号に該当する者が1箇月を超えて引き続き使用されるに至つた場合、第2号若しくは第3号に該当する者が所定の期間を超えて引き続き使用されるに至つた場合又は第4号に該当する者が14日を超えて引き続き使用されるに至つた場合においては、この限りでない。
一、日日雇い入れられる者
二、2箇月以内の期間を定めて使用される者
三、季節的業務に4箇月以内の期間を定めて使用される者
四、試の使用期間中の者</t>
    <rPh sb="201" eb="202">
      <t>ニ</t>
    </rPh>
    <rPh sb="253" eb="254">
      <t>サン</t>
    </rPh>
    <rPh sb="447" eb="448">
      <t>イチ</t>
    </rPh>
    <rPh sb="460" eb="461">
      <t>ニ</t>
    </rPh>
    <rPh sb="481" eb="482">
      <t>サン</t>
    </rPh>
    <rPh sb="508" eb="509">
      <t>ヨン</t>
    </rPh>
    <phoneticPr fontId="3"/>
  </si>
  <si>
    <t>※　労働基準法第20条の規定に基づく「予め解雇の予告を必要とする者」であれば、パート・
　　アルバイトも含まれます。役員、個人事業主及び派遣労働者は含みません。</t>
    <rPh sb="2" eb="4">
      <t>ロウドウ</t>
    </rPh>
    <rPh sb="4" eb="7">
      <t>キジュンホウ</t>
    </rPh>
    <rPh sb="7" eb="8">
      <t>ダイ</t>
    </rPh>
    <rPh sb="10" eb="11">
      <t>ジョウ</t>
    </rPh>
    <rPh sb="12" eb="14">
      <t>キテイ</t>
    </rPh>
    <rPh sb="15" eb="16">
      <t>モト</t>
    </rPh>
    <rPh sb="19" eb="20">
      <t>アラカジ</t>
    </rPh>
    <rPh sb="21" eb="23">
      <t>カイコ</t>
    </rPh>
    <rPh sb="24" eb="26">
      <t>ヨコク</t>
    </rPh>
    <rPh sb="27" eb="29">
      <t>ヒツヨウ</t>
    </rPh>
    <rPh sb="32" eb="33">
      <t>モノ</t>
    </rPh>
    <rPh sb="52" eb="53">
      <t>フク</t>
    </rPh>
    <rPh sb="58" eb="60">
      <t>ヤクイン</t>
    </rPh>
    <rPh sb="61" eb="63">
      <t>コジン</t>
    </rPh>
    <rPh sb="63" eb="66">
      <t>ジギョウヌシ</t>
    </rPh>
    <rPh sb="66" eb="67">
      <t>オヨ</t>
    </rPh>
    <rPh sb="68" eb="70">
      <t>ハケン</t>
    </rPh>
    <rPh sb="70" eb="73">
      <t>ロウドウシャ</t>
    </rPh>
    <rPh sb="74" eb="75">
      <t>フク</t>
    </rPh>
    <phoneticPr fontId="3"/>
  </si>
  <si>
    <t>※30％以下であることが支援申込の要件です。</t>
    <rPh sb="4" eb="6">
      <t>イカ</t>
    </rPh>
    <rPh sb="12" eb="14">
      <t>シエン</t>
    </rPh>
    <rPh sb="14" eb="16">
      <t>モウシコミ</t>
    </rPh>
    <rPh sb="17" eb="19">
      <t>ヨウケン</t>
    </rPh>
    <phoneticPr fontId="3"/>
  </si>
  <si>
    <r>
      <rPr>
        <b/>
        <sz val="9"/>
        <rFont val="游ゴシック"/>
        <family val="3"/>
        <charset val="128"/>
        <scheme val="minor"/>
      </rPr>
      <t>A</t>
    </r>
    <r>
      <rPr>
        <sz val="9"/>
        <rFont val="游ゴシック"/>
        <family val="3"/>
        <charset val="128"/>
        <scheme val="minor"/>
      </rPr>
      <t>　合計　
（①～⑧の合計）</t>
    </r>
    <rPh sb="2" eb="4">
      <t>ゴウケイ</t>
    </rPh>
    <rPh sb="11" eb="13">
      <t>ゴウケイ</t>
    </rPh>
    <phoneticPr fontId="3"/>
  </si>
  <si>
    <t>70代以上</t>
    <rPh sb="2" eb="3">
      <t>ダイ</t>
    </rPh>
    <rPh sb="3" eb="5">
      <t>イジョウ</t>
    </rPh>
    <phoneticPr fontId="3"/>
  </si>
  <si>
    <t>⑧</t>
    <phoneticPr fontId="3"/>
  </si>
  <si>
    <t>60代</t>
    <rPh sb="2" eb="3">
      <t>ダイ</t>
    </rPh>
    <phoneticPr fontId="3"/>
  </si>
  <si>
    <t>⑦</t>
    <phoneticPr fontId="3"/>
  </si>
  <si>
    <t>50代</t>
    <rPh sb="2" eb="3">
      <t>ダイ</t>
    </rPh>
    <phoneticPr fontId="3"/>
  </si>
  <si>
    <t>⑥</t>
    <phoneticPr fontId="3"/>
  </si>
  <si>
    <t>40代</t>
    <rPh sb="2" eb="3">
      <t>ダイ</t>
    </rPh>
    <phoneticPr fontId="3"/>
  </si>
  <si>
    <t>⑤</t>
    <phoneticPr fontId="3"/>
  </si>
  <si>
    <t>30代（35～39歳）</t>
    <rPh sb="2" eb="3">
      <t>ダイ</t>
    </rPh>
    <rPh sb="9" eb="10">
      <t>サイ</t>
    </rPh>
    <phoneticPr fontId="3"/>
  </si>
  <si>
    <t>④</t>
    <phoneticPr fontId="3"/>
  </si>
  <si>
    <t>人</t>
    <rPh sb="0" eb="1">
      <t>ニン</t>
    </rPh>
    <phoneticPr fontId="3"/>
  </si>
  <si>
    <t>30代（30～34歳）</t>
    <rPh sb="2" eb="3">
      <t>ダイ</t>
    </rPh>
    <rPh sb="9" eb="10">
      <t>サイ</t>
    </rPh>
    <phoneticPr fontId="3"/>
  </si>
  <si>
    <t>③</t>
    <phoneticPr fontId="3"/>
  </si>
  <si>
    <t>20代</t>
    <rPh sb="2" eb="3">
      <t>ダイ</t>
    </rPh>
    <phoneticPr fontId="3"/>
  </si>
  <si>
    <t>②</t>
    <phoneticPr fontId="3"/>
  </si>
  <si>
    <t>10代</t>
    <rPh sb="2" eb="3">
      <t>ダイ</t>
    </rPh>
    <phoneticPr fontId="3"/>
  </si>
  <si>
    <t>①</t>
    <phoneticPr fontId="3"/>
  </si>
  <si>
    <t>常時使用する従業員数※</t>
    <rPh sb="0" eb="2">
      <t>ジョウジ</t>
    </rPh>
    <rPh sb="2" eb="4">
      <t>シヨウ</t>
    </rPh>
    <rPh sb="6" eb="9">
      <t>ジュウギョウイン</t>
    </rPh>
    <rPh sb="9" eb="10">
      <t>スウ</t>
    </rPh>
    <phoneticPr fontId="3"/>
  </si>
  <si>
    <t>年代</t>
    <rPh sb="0" eb="2">
      <t>ネンダイ</t>
    </rPh>
    <phoneticPr fontId="3"/>
  </si>
  <si>
    <t>　※支援申込日時点</t>
    <phoneticPr fontId="3"/>
  </si>
  <si>
    <r>
      <t>　１　従業員年代別構成比等一覧</t>
    </r>
    <r>
      <rPr>
        <sz val="16"/>
        <rFont val="游ゴシック"/>
        <family val="3"/>
        <charset val="128"/>
        <scheme val="minor"/>
      </rPr>
      <t/>
    </r>
    <rPh sb="3" eb="6">
      <t>ジュウギョウイン</t>
    </rPh>
    <rPh sb="6" eb="8">
      <t>ネンダイ</t>
    </rPh>
    <rPh sb="8" eb="9">
      <t>ベツ</t>
    </rPh>
    <rPh sb="9" eb="12">
      <t>コウセイヒ</t>
    </rPh>
    <rPh sb="12" eb="13">
      <t>ナド</t>
    </rPh>
    <rPh sb="13" eb="15">
      <t>イチラン</t>
    </rPh>
    <phoneticPr fontId="3"/>
  </si>
  <si>
    <t>企業等の名称</t>
    <rPh sb="0" eb="2">
      <t>キギョウ</t>
    </rPh>
    <rPh sb="2" eb="3">
      <t>トウ</t>
    </rPh>
    <rPh sb="4" eb="6">
      <t>メイショウ</t>
    </rPh>
    <phoneticPr fontId="3"/>
  </si>
  <si>
    <t>従業員年代別構成比等一覧</t>
    <phoneticPr fontId="3"/>
  </si>
  <si>
    <t>様式第1-4号（第10条関係）</t>
    <rPh sb="0" eb="2">
      <t>ヨウシキ</t>
    </rPh>
    <rPh sb="2" eb="3">
      <t>ダイ</t>
    </rPh>
    <rPh sb="6" eb="7">
      <t>ゴウ</t>
    </rPh>
    <rPh sb="8" eb="9">
      <t>ダイ</t>
    </rPh>
    <rPh sb="11" eb="12">
      <t>ジョウ</t>
    </rPh>
    <rPh sb="12" eb="14">
      <t>カンケイ</t>
    </rPh>
    <phoneticPr fontId="3"/>
  </si>
  <si>
    <t>企業等の所在地</t>
    <phoneticPr fontId="3"/>
  </si>
  <si>
    <t>代表者職・氏名</t>
    <phoneticPr fontId="3"/>
  </si>
  <si>
    <t>東京都</t>
    <rPh sb="0" eb="3">
      <t>トウキョウト</t>
    </rPh>
    <phoneticPr fontId="3"/>
  </si>
  <si>
    <t>〒</t>
    <phoneticPr fontId="3"/>
  </si>
  <si>
    <t>過去５年間に東京都（東京都が他の団体等に出えん・委託して実施するものを含む。）の助成事業において、不正受給による不支給決定又は支給決定の取消しを受けた</t>
    <phoneticPr fontId="3"/>
  </si>
  <si>
    <t>ことがありません。また、当該不支給決定もしくは支給決定の取消しに係る支給申請に関与した者（法人の場合、代表者個人を含む。）ではありません。</t>
    <phoneticPr fontId="3"/>
  </si>
  <si>
    <t>東京都墨田区</t>
  </si>
  <si>
    <t>埼玉県越谷市</t>
  </si>
  <si>
    <t>F.</t>
  </si>
  <si>
    <t>総務部長</t>
  </si>
  <si>
    <t>仕事　大輔</t>
  </si>
  <si>
    <t>h_nukada@nukanuka.co.jp</t>
  </si>
  <si>
    <t>110-0054</t>
  </si>
  <si>
    <t>120-2568</t>
  </si>
  <si>
    <t>電気・ガス・熱供給・水道業</t>
  </si>
  <si>
    <t>35_熱供給業</t>
  </si>
  <si>
    <t>048-942-0154</t>
  </si>
  <si>
    <t>080-5120-0006</t>
  </si>
  <si>
    <t>額田</t>
    <rPh sb="0" eb="2">
      <t>ヌカダ</t>
    </rPh>
    <phoneticPr fontId="3"/>
  </si>
  <si>
    <t>ぬぬぬ</t>
    <phoneticPr fontId="3"/>
  </si>
  <si>
    <t>■はじめに</t>
    <phoneticPr fontId="3"/>
  </si>
  <si>
    <t>・事業所一覧（様式第1－2号）</t>
    <phoneticPr fontId="3"/>
  </si>
  <si>
    <t>・従業員年代別構成比等一覧（様式第1－4号）</t>
    <phoneticPr fontId="3"/>
  </si>
  <si>
    <t>③書類の提出</t>
    <rPh sb="1" eb="3">
      <t>ショルイ</t>
    </rPh>
    <rPh sb="4" eb="6">
      <t>テイシュツ</t>
    </rPh>
    <phoneticPr fontId="3"/>
  </si>
  <si>
    <t>【郵送申請】</t>
    <rPh sb="1" eb="5">
      <t>ユウソウシンセイ</t>
    </rPh>
    <phoneticPr fontId="3"/>
  </si>
  <si>
    <t>■お問い合わせ</t>
    <phoneticPr fontId="3"/>
  </si>
  <si>
    <t>・事業概要</t>
    <rPh sb="1" eb="3">
      <t>ジギョウ</t>
    </rPh>
    <rPh sb="3" eb="5">
      <t>ガイヨウ</t>
    </rPh>
    <phoneticPr fontId="3"/>
  </si>
  <si>
    <t>②各シートより各種様式を作成</t>
    <rPh sb="1" eb="2">
      <t>カク</t>
    </rPh>
    <rPh sb="7" eb="9">
      <t>カクシュ</t>
    </rPh>
    <rPh sb="9" eb="11">
      <t>ヨウシキ</t>
    </rPh>
    <rPh sb="12" eb="14">
      <t>サクセイ</t>
    </rPh>
    <phoneticPr fontId="3"/>
  </si>
  <si>
    <t>【電子申請】</t>
    <phoneticPr fontId="3"/>
  </si>
  <si>
    <t>■申請手順</t>
    <phoneticPr fontId="3"/>
  </si>
  <si>
    <t>【財団HP】</t>
    <rPh sb="1" eb="3">
      <t>ザイダン</t>
    </rPh>
    <phoneticPr fontId="3"/>
  </si>
  <si>
    <t>【募集要項】</t>
    <rPh sb="1" eb="5">
      <t>ボシュウヨウコウ</t>
    </rPh>
    <phoneticPr fontId="3"/>
  </si>
  <si>
    <t>・助成金募集要項（郵送の手引き）</t>
    <phoneticPr fontId="3"/>
  </si>
  <si>
    <t>・助成金募集要項（電子申請の手引き）</t>
    <phoneticPr fontId="3"/>
  </si>
  <si>
    <t>■その他　提出にあたっての注意事項</t>
    <rPh sb="3" eb="4">
      <t>タ</t>
    </rPh>
    <rPh sb="5" eb="7">
      <t>テイシュツ</t>
    </rPh>
    <rPh sb="13" eb="17">
      <t>チュウイジコウ</t>
    </rPh>
    <phoneticPr fontId="3"/>
  </si>
  <si>
    <r>
      <rPr>
        <b/>
        <sz val="11"/>
        <color theme="1"/>
        <rFont val="BIZ UDPゴシック"/>
        <family val="3"/>
        <charset val="128"/>
      </rPr>
      <t>■申請先</t>
    </r>
    <r>
      <rPr>
        <sz val="11"/>
        <color theme="1"/>
        <rFont val="BIZ UDPゴシック"/>
        <family val="3"/>
        <charset val="128"/>
      </rPr>
      <t xml:space="preserve">
下記リンク先をクリックし、補助金申請用ページからご申請ください。
（外部サイトへリンク　新規ウインドウで開きます。）
</t>
    </r>
    <rPh sb="10" eb="11">
      <t>サキ</t>
    </rPh>
    <rPh sb="18" eb="21">
      <t>ホジョキン</t>
    </rPh>
    <phoneticPr fontId="3"/>
  </si>
  <si>
    <r>
      <t xml:space="preserve">・必要書類に不備がある場合は、修正依頼を求める場合があります。なお、求めに応じない場合には原則として支援非該当決定となります。
・審査の必要に応じ、募集要項に記載のない書類の提出を求める場合があります。また、必要に応じ、現地調査を実施します。
・必要書類の内容について、申込事業者に対しヒアリング等による確認、追加書類の提出の依頼をする場合があります。
</t>
    </r>
    <r>
      <rPr>
        <sz val="11"/>
        <color rgb="FFFF0000"/>
        <rFont val="BIZ UDPゴシック"/>
        <family val="3"/>
        <charset val="128"/>
      </rPr>
      <t>・提出書類の返却や送付依頼には一切応じられませんので、申込企業が必ず申請書類等の控えを取って保管してください。</t>
    </r>
    <phoneticPr fontId="3"/>
  </si>
  <si>
    <t>ES（社員満足度）向上による若手人材確保・定着事業助成金</t>
    <phoneticPr fontId="3"/>
  </si>
  <si>
    <t>常時使用する若手従業員のうち過去３年以内に採用した総数が、常時使用する従業員の総数の１０％以下です。</t>
    <phoneticPr fontId="3"/>
  </si>
  <si>
    <t>労働者に支払われる賃金は、就労する地域の最低賃金額(地域別、特定（産業別）最低賃金額)以上です。</t>
    <rPh sb="43" eb="45">
      <t>イジョウ</t>
    </rPh>
    <phoneticPr fontId="3"/>
  </si>
  <si>
    <t>①財団HPや募集要項より支援内容・対象事業者の要件等、助成事業の詳細を確認</t>
    <phoneticPr fontId="3"/>
  </si>
  <si>
    <t>ご不明点等がある場合は、下記ご連絡先までお問合せ下さい。
企業支援部　雇用環境整備課　採用定着促進支援係
電話：03-5211-0397（平日9時から17時）平日12時から13時、土日・祝日、年末年始除く</t>
    <rPh sb="1" eb="4">
      <t>フメイテン</t>
    </rPh>
    <rPh sb="4" eb="5">
      <t>トウ</t>
    </rPh>
    <rPh sb="8" eb="10">
      <t>バアイ</t>
    </rPh>
    <rPh sb="12" eb="14">
      <t>カキ</t>
    </rPh>
    <rPh sb="15" eb="17">
      <t>レンラク</t>
    </rPh>
    <rPh sb="17" eb="18">
      <t>サキ</t>
    </rPh>
    <rPh sb="21" eb="23">
      <t>トイアワ</t>
    </rPh>
    <rPh sb="24" eb="25">
      <t>クダ</t>
    </rPh>
    <phoneticPr fontId="3"/>
  </si>
  <si>
    <t>　２　支援申込日時点において、若手従業員のうち過去3年以内に採用した総数</t>
    <rPh sb="3" eb="10">
      <t>シエンモウシコミヒジテン</t>
    </rPh>
    <rPh sb="15" eb="20">
      <t>ワカテジュウギョウイン</t>
    </rPh>
    <rPh sb="23" eb="25">
      <t>カコ</t>
    </rPh>
    <rPh sb="26" eb="29">
      <t>ネンイナイ</t>
    </rPh>
    <rPh sb="30" eb="32">
      <t>サイヨウ</t>
    </rPh>
    <rPh sb="34" eb="36">
      <t>ソウスウ</t>
    </rPh>
    <phoneticPr fontId="3"/>
  </si>
  <si>
    <t>若手従業員のうち
過去3年以内に採用した総数</t>
    <rPh sb="9" eb="11">
      <t>カコ</t>
    </rPh>
    <rPh sb="12" eb="15">
      <t>ネンイナイ</t>
    </rPh>
    <rPh sb="16" eb="18">
      <t>サイヨウ</t>
    </rPh>
    <rPh sb="20" eb="22">
      <t>ソウスウ</t>
    </rPh>
    <phoneticPr fontId="3"/>
  </si>
  <si>
    <t>若手従業員のうち過去3年内に採用した総数が常時使用する従業員の総数に占める割合
（C÷A×100）</t>
    <rPh sb="0" eb="2">
      <t>ワカテ</t>
    </rPh>
    <rPh sb="2" eb="5">
      <t>ジュウギョウイン</t>
    </rPh>
    <rPh sb="8" eb="10">
      <t>カコ</t>
    </rPh>
    <rPh sb="11" eb="12">
      <t>ネン</t>
    </rPh>
    <phoneticPr fontId="3"/>
  </si>
  <si>
    <t>B　若手従業員※の総数　
（①＋②＋③）</t>
    <rPh sb="2" eb="4">
      <t>ワカテ</t>
    </rPh>
    <rPh sb="4" eb="7">
      <t>ジュウギョウイン</t>
    </rPh>
    <rPh sb="9" eb="11">
      <t>ソウスウ</t>
    </rPh>
    <rPh sb="10" eb="11">
      <t>スウ</t>
    </rPh>
    <phoneticPr fontId="3"/>
  </si>
  <si>
    <t>常時使用する従業員の総数に占める
若手従業員の総数の割合（B÷A×100)</t>
    <rPh sb="0" eb="4">
      <t>ジョウジシヨウ</t>
    </rPh>
    <rPh sb="10" eb="12">
      <t>ソウスウ</t>
    </rPh>
    <rPh sb="23" eb="25">
      <t>ソウスウ</t>
    </rPh>
    <phoneticPr fontId="3"/>
  </si>
  <si>
    <t>※若手従業員とは、35歳未満の常時使用する
　従業員をいいます。</t>
    <rPh sb="1" eb="3">
      <t>ワカテ</t>
    </rPh>
    <rPh sb="3" eb="6">
      <t>ジュウギョウイン</t>
    </rPh>
    <rPh sb="11" eb="12">
      <t>サイ</t>
    </rPh>
    <rPh sb="12" eb="14">
      <t>ミマン</t>
    </rPh>
    <rPh sb="15" eb="19">
      <t>ジョウジシヨウ</t>
    </rPh>
    <rPh sb="23" eb="26">
      <t>ジュウギョウイン</t>
    </rPh>
    <phoneticPr fontId="3"/>
  </si>
  <si>
    <t>■支援申込書（様式第1-1号）</t>
    <phoneticPr fontId="3"/>
  </si>
  <si>
    <t>■事業所一覧（様式第1－2号）</t>
    <phoneticPr fontId="3"/>
  </si>
  <si>
    <t>■誓約書（様式第1－3号）</t>
    <phoneticPr fontId="3"/>
  </si>
  <si>
    <t>■従業員年代別構成比等一覧（様式第1－4号）</t>
    <phoneticPr fontId="3"/>
  </si>
  <si>
    <t>書類作成にあたっては、各記入例を参考にしてください。</t>
    <rPh sb="0" eb="2">
      <t>ショルイ</t>
    </rPh>
    <rPh sb="2" eb="4">
      <t>サクセイ</t>
    </rPh>
    <rPh sb="11" eb="12">
      <t>カク</t>
    </rPh>
    <rPh sb="12" eb="15">
      <t>キニュウレイ</t>
    </rPh>
    <rPh sb="16" eb="18">
      <t>サンコウ</t>
    </rPh>
    <phoneticPr fontId="3"/>
  </si>
  <si>
    <t>※スクロールしてご確認ください。</t>
    <rPh sb="9" eb="11">
      <t>カクニン</t>
    </rPh>
    <phoneticPr fontId="3"/>
  </si>
  <si>
    <r>
      <rPr>
        <sz val="14"/>
        <color rgb="FFFF0000"/>
        <rFont val="BIZ UDPゴシック"/>
        <family val="3"/>
        <charset val="128"/>
      </rPr>
      <t>各種様式の作成にあたっては、記入例ご参考ください。</t>
    </r>
    <r>
      <rPr>
        <sz val="14"/>
        <color theme="1"/>
        <rFont val="BIZ UDPゴシック"/>
        <family val="3"/>
        <charset val="128"/>
      </rPr>
      <t xml:space="preserve">
なお、記入例については、</t>
    </r>
    <r>
      <rPr>
        <sz val="14"/>
        <color rgb="FFFF0000"/>
        <rFont val="BIZ UDPゴシック"/>
        <family val="3"/>
        <charset val="128"/>
      </rPr>
      <t>こちらをクリック</t>
    </r>
    <r>
      <rPr>
        <sz val="14"/>
        <color theme="1"/>
        <rFont val="BIZ UDPゴシック"/>
        <family val="3"/>
        <charset val="128"/>
      </rPr>
      <t>。
または、</t>
    </r>
    <r>
      <rPr>
        <sz val="14"/>
        <color rgb="FFFF0000"/>
        <rFont val="BIZ UDPゴシック"/>
        <family val="3"/>
        <charset val="128"/>
      </rPr>
      <t>一番右のシート「記入例」</t>
    </r>
    <r>
      <rPr>
        <sz val="14"/>
        <color theme="1"/>
        <rFont val="BIZ UDPゴシック"/>
        <family val="3"/>
        <charset val="128"/>
      </rPr>
      <t>よりご確認ください。</t>
    </r>
    <rPh sb="0" eb="2">
      <t>カクシュ</t>
    </rPh>
    <rPh sb="2" eb="4">
      <t>ヨウシキ</t>
    </rPh>
    <rPh sb="5" eb="7">
      <t>サクセイ</t>
    </rPh>
    <rPh sb="18" eb="20">
      <t>サンコウ</t>
    </rPh>
    <rPh sb="29" eb="32">
      <t>キニュウレイ</t>
    </rPh>
    <rPh sb="60" eb="63">
      <t>キニュウレイ</t>
    </rPh>
    <phoneticPr fontId="3"/>
  </si>
  <si>
    <t>・１年目申請用</t>
    <rPh sb="2" eb="4">
      <t>ネンメ</t>
    </rPh>
    <rPh sb="4" eb="7">
      <t>シンセイヨウ</t>
    </rPh>
    <phoneticPr fontId="3"/>
  </si>
  <si>
    <r>
      <t>各種様式を作成し、その他必要書類を全て揃えた後、郵送または電子申請（Jグランツ）により提出してください。
※</t>
    </r>
    <r>
      <rPr>
        <sz val="11"/>
        <color rgb="FFFF0000"/>
        <rFont val="BIZ UDPゴシック"/>
        <family val="3"/>
        <charset val="128"/>
      </rPr>
      <t>必要書類は募集要項　【支援申込 提出書類一覧表（表Ａ）】１3～１4 頁を参照してください。</t>
    </r>
    <r>
      <rPr>
        <sz val="11"/>
        <color theme="1"/>
        <rFont val="BIZ UDPゴシック"/>
        <family val="3"/>
        <charset val="128"/>
      </rPr>
      <t xml:space="preserve">
※郵送・電子申請のどちらでも構いませんが、1年目の取組に関するその後の申請（支給申請・実績報告等）は、１年目の支援申込と同様の方法でのお手続きが必要となります。</t>
    </r>
    <rPh sb="0" eb="4">
      <t>カクシュヨウシキ</t>
    </rPh>
    <rPh sb="5" eb="7">
      <t>サクセイ</t>
    </rPh>
    <rPh sb="11" eb="16">
      <t>タヒツヨウショルイ</t>
    </rPh>
    <rPh sb="17" eb="18">
      <t>スベ</t>
    </rPh>
    <rPh sb="19" eb="20">
      <t>ソロ</t>
    </rPh>
    <rPh sb="22" eb="23">
      <t>ノチ</t>
    </rPh>
    <rPh sb="24" eb="26">
      <t>ユウソウ</t>
    </rPh>
    <rPh sb="29" eb="33">
      <t>デンシシンセイ</t>
    </rPh>
    <rPh sb="43" eb="45">
      <t>テイシュツ</t>
    </rPh>
    <rPh sb="54" eb="58">
      <t>ヒツヨウショルイ</t>
    </rPh>
    <rPh sb="59" eb="63">
      <t>ボシュウヨウコウ</t>
    </rPh>
    <rPh sb="133" eb="134">
      <t>ゴ</t>
    </rPh>
    <rPh sb="137" eb="141">
      <t>シキュウシンセイ</t>
    </rPh>
    <rPh sb="154" eb="158">
      <t>シエンモウシコミ</t>
    </rPh>
    <phoneticPr fontId="3"/>
  </si>
  <si>
    <r>
      <rPr>
        <b/>
        <sz val="18"/>
        <color rgb="FFFF0000"/>
        <rFont val="BIZ UDPゴシック"/>
        <family val="3"/>
        <charset val="128"/>
      </rPr>
      <t>支援申込</t>
    </r>
    <r>
      <rPr>
        <b/>
        <sz val="18"/>
        <color theme="1"/>
        <rFont val="BIZ UDPゴシック"/>
        <family val="3"/>
        <charset val="128"/>
      </rPr>
      <t>　各種様式シート</t>
    </r>
    <rPh sb="0" eb="4">
      <t>シエンモウシコミ</t>
    </rPh>
    <phoneticPr fontId="3"/>
  </si>
  <si>
    <r>
      <t>・支援申込書（様式第1－1号）　</t>
    </r>
    <r>
      <rPr>
        <b/>
        <sz val="12"/>
        <color rgb="FFFF0000"/>
        <rFont val="BIZ UDPゴシック"/>
        <family val="3"/>
        <charset val="128"/>
      </rPr>
      <t>※代表者名は自署が必要</t>
    </r>
    <rPh sb="17" eb="21">
      <t>ダイヒョウシャメイ</t>
    </rPh>
    <rPh sb="22" eb="24">
      <t>ジショ</t>
    </rPh>
    <rPh sb="25" eb="27">
      <t>ヒツヨウ</t>
    </rPh>
    <phoneticPr fontId="3"/>
  </si>
  <si>
    <r>
      <t>・誓約書（様式第1－3号）　　　</t>
    </r>
    <r>
      <rPr>
        <b/>
        <sz val="12"/>
        <color rgb="FFFF0000"/>
        <rFont val="BIZ UDPゴシック"/>
        <family val="3"/>
        <charset val="128"/>
      </rPr>
      <t>※代表者名は自署が必要</t>
    </r>
    <phoneticPr fontId="3"/>
  </si>
  <si>
    <r>
      <t>この度は、ES（社員満足度）向上による若手人材確保・定着事業助成金の支援申込をご検討いただきありがとうございます。
本各種様式シートは、</t>
    </r>
    <r>
      <rPr>
        <sz val="12"/>
        <color rgb="FFFF0000"/>
        <rFont val="BIZ UDPゴシック"/>
        <family val="3"/>
        <charset val="128"/>
      </rPr>
      <t>支援申込</t>
    </r>
    <r>
      <rPr>
        <sz val="12"/>
        <color theme="1"/>
        <rFont val="BIZ UDPゴシック"/>
        <family val="3"/>
        <charset val="128"/>
      </rPr>
      <t>に必要な各種様式シートを作成するためのものです。
書類を作成・提出いただく前に下記申請手順を必ずご確認の上、ご準備下さい。</t>
    </r>
    <rPh sb="2" eb="3">
      <t>タビ</t>
    </rPh>
    <rPh sb="34" eb="38">
      <t>シエンモウシコミ</t>
    </rPh>
    <rPh sb="40" eb="42">
      <t>ケントウ</t>
    </rPh>
    <rPh sb="69" eb="71">
      <t>シエン</t>
    </rPh>
    <rPh sb="71" eb="73">
      <t>モウシコミ</t>
    </rPh>
    <rPh sb="98" eb="100">
      <t>ショルイ</t>
    </rPh>
    <rPh sb="101" eb="103">
      <t>サクセイ</t>
    </rPh>
    <rPh sb="104" eb="106">
      <t>テイシュツ</t>
    </rPh>
    <rPh sb="110" eb="111">
      <t>マエ</t>
    </rPh>
    <rPh sb="112" eb="114">
      <t>カキ</t>
    </rPh>
    <rPh sb="119" eb="120">
      <t>カナラ</t>
    </rPh>
    <rPh sb="128" eb="130">
      <t>ジュンビ</t>
    </rPh>
    <phoneticPr fontId="3"/>
  </si>
  <si>
    <r>
      <rPr>
        <b/>
        <sz val="11"/>
        <color theme="1"/>
        <rFont val="BIZ UDPゴシック"/>
        <family val="3"/>
        <charset val="128"/>
      </rPr>
      <t xml:space="preserve">
■注意事項</t>
    </r>
    <r>
      <rPr>
        <sz val="11"/>
        <color theme="1"/>
        <rFont val="BIZ UDPゴシック"/>
        <family val="3"/>
        <charset val="128"/>
      </rPr>
      <t xml:space="preserve">
</t>
    </r>
    <r>
      <rPr>
        <b/>
        <sz val="11"/>
        <color rgb="FFFF0000"/>
        <rFont val="BIZ UDPゴシック"/>
        <family val="3"/>
        <charset val="128"/>
      </rPr>
      <t>・</t>
    </r>
    <r>
      <rPr>
        <b/>
        <u/>
        <sz val="12"/>
        <color rgb="FFFF0000"/>
        <rFont val="BIZ UDPゴシック"/>
        <family val="3"/>
        <charset val="128"/>
      </rPr>
      <t xml:space="preserve">当該ファイルのみのご提出で申請を受け付けることはできません。
</t>
    </r>
    <r>
      <rPr>
        <b/>
        <sz val="12"/>
        <color rgb="FFFF0000"/>
        <rFont val="BIZ UDPゴシック"/>
        <family val="3"/>
        <charset val="128"/>
      </rPr>
      <t>各種様式（個別にpdfファイルなどに変換したもの）を該当するボックスに格納してください。</t>
    </r>
    <r>
      <rPr>
        <sz val="11"/>
        <color theme="1"/>
        <rFont val="BIZ UDPゴシック"/>
        <family val="3"/>
        <charset val="128"/>
      </rPr>
      <t xml:space="preserve">
・</t>
    </r>
    <r>
      <rPr>
        <sz val="11"/>
        <color rgb="FF0070C0"/>
        <rFont val="BIZ UDPゴシック"/>
        <family val="3"/>
        <charset val="128"/>
      </rPr>
      <t>支援申込書（様式第1-1号）・誓約書（様式第1－3号）</t>
    </r>
    <r>
      <rPr>
        <sz val="11"/>
        <color theme="1"/>
        <rFont val="BIZ UDPゴシック"/>
        <family val="3"/>
        <charset val="128"/>
      </rPr>
      <t>は、</t>
    </r>
    <r>
      <rPr>
        <sz val="11"/>
        <color rgb="FFFF0000"/>
        <rFont val="BIZ UDPゴシック"/>
        <family val="3"/>
        <charset val="128"/>
      </rPr>
      <t>代表者氏名は自署したもの</t>
    </r>
    <r>
      <rPr>
        <sz val="11"/>
        <color theme="1"/>
        <rFont val="BIZ UDPゴシック"/>
        <family val="3"/>
        <charset val="128"/>
      </rPr>
      <t>の提出が必要となります。
・ブラウザについては、Google Chromeの最新バージョンを推奨しています。Internet Exploler、Safariは不具合が発生する可能性があるため推奨しません。
・Jグランツの基本的な内容については、Jグランツ内の「申請の流れ」にある『事業者クイックマニュアル』を確認してください。不明点や質問は、Jグランツ内の「よくある質問」またはJグランツの画面上に表示されるチャットボットを利用してください。</t>
    </r>
    <rPh sb="21" eb="23">
      <t>シンセイ</t>
    </rPh>
    <rPh sb="24" eb="25">
      <t>ウ</t>
    </rPh>
    <rPh sb="26" eb="27">
      <t>ツ</t>
    </rPh>
    <rPh sb="39" eb="41">
      <t>カクシュ</t>
    </rPh>
    <rPh sb="65" eb="67">
      <t>ガイトウ</t>
    </rPh>
    <phoneticPr fontId="3"/>
  </si>
  <si>
    <r>
      <rPr>
        <b/>
        <sz val="14"/>
        <color theme="1"/>
        <rFont val="Century"/>
        <family val="1"/>
      </rPr>
      <t>ES</t>
    </r>
    <r>
      <rPr>
        <b/>
        <sz val="14"/>
        <color theme="1"/>
        <rFont val="ＭＳ 明朝"/>
        <family val="1"/>
        <charset val="128"/>
      </rPr>
      <t>（社員満足度）向上による若手人材確保・定着事業助成金</t>
    </r>
    <phoneticPr fontId="3"/>
  </si>
  <si>
    <t>風俗営業等の規制及び業務の適正化等に関する法律（昭和23年法律第122号）第２条第１項に規定する風俗営業、同条第５項に規定する性風俗関連特殊営業、同条第13項に規定する接客業務受託営業及びこれらに類する事業を行っていません。また、この誓約に違反又は相違があり、要綱第25条の規定により助成金の支給決定の取消しを受けた場合には、これに異議なく応じます。</t>
    <phoneticPr fontId="3"/>
  </si>
  <si>
    <t>代表者、役員又は使用人その他の労働者若しくは構成員について、東京都暴力団排除条例第２条第２号に規定する暴力団、同条第３号に規定する暴力団員又は同条第４号に規定する暴力団関係者（以下「暴力団員等」という。）に該当せず、かつ将来にわたっても該当しません。また、この誓約に違反又は相違があり、要綱第25条の規定により助成金の支給決定の取消しを受けた場合には、これに異議なく応じます。あわせて、理事長が必要と認めた場合には、暴力団員等であるか否かの確認のため、警視庁へ照会がなされることに同意いたします。</t>
    <phoneticPr fontId="3"/>
  </si>
  <si>
    <r>
      <t xml:space="preserve">①大分類
</t>
    </r>
    <r>
      <rPr>
        <sz val="7"/>
        <color theme="1"/>
        <rFont val="ＭＳ 明朝"/>
        <family val="1"/>
        <charset val="128"/>
      </rPr>
      <t>アルファベット</t>
    </r>
    <phoneticPr fontId="3"/>
  </si>
  <si>
    <r>
      <t xml:space="preserve">③中分類
</t>
    </r>
    <r>
      <rPr>
        <sz val="8"/>
        <color theme="1"/>
        <rFont val="ＭＳ 明朝"/>
        <family val="1"/>
        <charset val="128"/>
      </rPr>
      <t>数字</t>
    </r>
    <phoneticPr fontId="3"/>
  </si>
  <si>
    <r>
      <t xml:space="preserve">②大分類
</t>
    </r>
    <r>
      <rPr>
        <sz val="8"/>
        <color theme="1"/>
        <rFont val="ＭＳ 明朝"/>
        <family val="1"/>
        <charset val="128"/>
      </rPr>
      <t>業種名</t>
    </r>
    <phoneticPr fontId="3"/>
  </si>
  <si>
    <r>
      <t xml:space="preserve">中分類
</t>
    </r>
    <r>
      <rPr>
        <sz val="8"/>
        <color theme="1"/>
        <rFont val="ＭＳ 明朝"/>
        <family val="1"/>
        <charset val="128"/>
      </rPr>
      <t>業種名</t>
    </r>
    <phoneticPr fontId="3"/>
  </si>
  <si>
    <t>常時使用する
従業員数
(出向者数)</t>
    <rPh sb="13" eb="16">
      <t>シュッコウシャ</t>
    </rPh>
    <rPh sb="16" eb="17">
      <t>スウ</t>
    </rPh>
    <phoneticPr fontId="3"/>
  </si>
  <si>
    <r>
      <t xml:space="preserve">https://www.jgrants-portal.go.jp/subsidy/a0WJ200000CDYkAMAX
</t>
    </r>
    <r>
      <rPr>
        <sz val="11"/>
        <color theme="1"/>
        <rFont val="游ゴシック"/>
        <family val="3"/>
        <charset val="128"/>
        <scheme val="minor"/>
      </rPr>
      <t>令和８年度ES（社員満足度）向上による若手人材確保・定着事業助成金　1年目申請用　　補助金詳細画面</t>
    </r>
    <phoneticPr fontId="3"/>
  </si>
  <si>
    <r>
      <rPr>
        <b/>
        <sz val="11"/>
        <color theme="1"/>
        <rFont val="BIZ UDPゴシック"/>
        <family val="3"/>
        <charset val="128"/>
      </rPr>
      <t>■宛先</t>
    </r>
    <r>
      <rPr>
        <sz val="11"/>
        <color theme="1"/>
        <rFont val="BIZ UDPゴシック"/>
        <family val="3"/>
        <charset val="128"/>
      </rPr>
      <t xml:space="preserve">
〒102-0072
東京都千代田区飯田橋3-8-5 住友不動産飯田橋駅前ビル1０階
公益財団法人東京しごと財団
企業支援部 雇用環境整備課 採用定着促進支援係
必ず宛先に</t>
    </r>
    <r>
      <rPr>
        <sz val="11"/>
        <color rgb="FFFF0000"/>
        <rFont val="BIZ UDPゴシック"/>
        <family val="3"/>
        <charset val="128"/>
      </rPr>
      <t>「ES向上助成金　申請書類　在中」</t>
    </r>
    <r>
      <rPr>
        <sz val="11"/>
        <color theme="1"/>
        <rFont val="BIZ UDPゴシック"/>
        <family val="3"/>
        <charset val="128"/>
      </rPr>
      <t xml:space="preserve">と記載してください。
</t>
    </r>
    <r>
      <rPr>
        <b/>
        <sz val="11"/>
        <color theme="1"/>
        <rFont val="BIZ UDPゴシック"/>
        <family val="3"/>
        <charset val="128"/>
      </rPr>
      <t>■注意事項</t>
    </r>
    <r>
      <rPr>
        <sz val="11"/>
        <color theme="1"/>
        <rFont val="BIZ UDPゴシック"/>
        <family val="3"/>
        <charset val="128"/>
      </rPr>
      <t xml:space="preserve">
・</t>
    </r>
    <r>
      <rPr>
        <sz val="11"/>
        <color rgb="FF0070C0"/>
        <rFont val="BIZ UDPゴシック"/>
        <family val="3"/>
        <charset val="128"/>
      </rPr>
      <t>支援申込書（様式第1-1号）</t>
    </r>
    <r>
      <rPr>
        <sz val="11"/>
        <color theme="1"/>
        <rFont val="BIZ UDPゴシック"/>
        <family val="3"/>
        <charset val="128"/>
      </rPr>
      <t>・</t>
    </r>
    <r>
      <rPr>
        <sz val="11"/>
        <color rgb="FF0070C0"/>
        <rFont val="BIZ UDPゴシック"/>
        <family val="3"/>
        <charset val="128"/>
      </rPr>
      <t>誓約書（様式第1－3号）</t>
    </r>
    <r>
      <rPr>
        <sz val="11"/>
        <color theme="1"/>
        <rFont val="BIZ UDPゴシック"/>
        <family val="3"/>
        <charset val="128"/>
      </rPr>
      <t>は、</t>
    </r>
    <r>
      <rPr>
        <sz val="11"/>
        <color rgb="FFFF0000"/>
        <rFont val="BIZ UDPゴシック"/>
        <family val="3"/>
        <charset val="128"/>
      </rPr>
      <t>代表者氏名は自署したものの原本</t>
    </r>
    <r>
      <rPr>
        <sz val="11"/>
        <color theme="1"/>
        <rFont val="BIZ UDPゴシック"/>
        <family val="3"/>
        <charset val="128"/>
      </rPr>
      <t>の提出が必要となります。
・簡易書留等追跡可能な記録の残る方法で提出してください（書類の到着有無に関するお問い合わせには、一切応じられません）。
・来所による持参提出は一切受け付けません。</t>
    </r>
    <rPh sb="1" eb="3">
      <t>アテサキ</t>
    </rPh>
    <rPh sb="94" eb="95">
      <t>ジョウ</t>
    </rPh>
    <rPh sb="99" eb="101">
      <t>シンセイ</t>
    </rPh>
    <rPh sb="120" eb="124">
      <t>チュウイジコウ</t>
    </rPh>
    <rPh sb="168" eb="170">
      <t>ゲンポン</t>
    </rPh>
    <rPh sb="171" eb="173">
      <t>テイシュツ</t>
    </rPh>
    <phoneticPr fontId="3"/>
  </si>
  <si>
    <t>支援申込日の前日から起算して過去５年間に、重大な法令違反等はありません。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</si>
</sst>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DBNum3]ggge&quot;年&quot;m&quot;月&quot;d&quot;日&quot;"/>
    <numFmt numFmtId="177" formatCode="&quot;〒&quot;###\-####"/>
    <numFmt numFmtId="178" formatCode=";;;"/>
    <numFmt numFmtId="179" formatCode="#"/>
    <numFmt numFmtId="180" formatCode="\(#\)"/>
    <numFmt numFmtId="181" formatCode="&quot;〒 &quot;###\-####"/>
    <numFmt numFmtId="182" formatCode="&quot;-&quot;"/>
    <numFmt numFmtId="183" formatCode="000"/>
    <numFmt numFmtId="184" formatCode="0000"/>
    <numFmt numFmtId="185" formatCode="0000000"/>
    <numFmt numFmtId="186" formatCode="0.0"/>
  </numFmts>
  <fonts count="7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ＭＳ ゴシック"/>
      <family val="2"/>
      <charset val="128"/>
    </font>
    <font>
      <sz val="8"/>
      <color theme="1"/>
      <name val="ＭＳ ゴシック"/>
      <family val="2"/>
      <charset val="128"/>
    </font>
    <font>
      <sz val="6"/>
      <name val="ＭＳ ゴシック"/>
      <family val="2"/>
      <charset val="128"/>
    </font>
    <font>
      <u/>
      <sz val="11"/>
      <color theme="10"/>
      <name val="游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10.5"/>
      <color theme="1"/>
      <name val="ＭＳ 明朝"/>
      <family val="1"/>
      <charset val="128"/>
    </font>
    <font>
      <b/>
      <sz val="10"/>
      <color theme="1"/>
      <name val="ＭＳ 明朝"/>
      <family val="1"/>
      <charset val="128"/>
    </font>
    <font>
      <sz val="7"/>
      <color theme="1"/>
      <name val="ＭＳ 明朝"/>
      <family val="1"/>
      <charset val="128"/>
    </font>
    <font>
      <sz val="11"/>
      <color theme="1"/>
      <name val="Century"/>
      <family val="1"/>
    </font>
    <font>
      <sz val="8"/>
      <color theme="1"/>
      <name val="BIZ UDPゴシック"/>
      <family val="3"/>
      <charset val="128"/>
    </font>
    <font>
      <u/>
      <sz val="8"/>
      <color theme="10"/>
      <name val="BIZ UDPゴシック"/>
      <family val="3"/>
      <charset val="128"/>
    </font>
    <font>
      <sz val="11"/>
      <name val="ＭＳ 明朝"/>
      <family val="1"/>
      <charset val="128"/>
    </font>
    <font>
      <b/>
      <sz val="12"/>
      <color indexed="81"/>
      <name val="BIZ UDPゴシック"/>
      <family val="3"/>
      <charset val="128"/>
    </font>
    <font>
      <sz val="11"/>
      <color theme="1"/>
      <name val="BIZ UDPゴシック"/>
      <family val="3"/>
      <charset val="128"/>
    </font>
    <font>
      <sz val="11"/>
      <color rgb="FFFF0000"/>
      <name val="BIZ UDPゴシック"/>
      <family val="3"/>
      <charset val="128"/>
    </font>
    <font>
      <sz val="16"/>
      <color theme="1"/>
      <name val="BIZ UDPゴシック"/>
      <family val="3"/>
      <charset val="128"/>
    </font>
    <font>
      <b/>
      <sz val="12"/>
      <color indexed="10"/>
      <name val="BIZ UDPゴシック"/>
      <family val="3"/>
      <charset val="128"/>
    </font>
    <font>
      <b/>
      <sz val="11"/>
      <color rgb="FF0070C0"/>
      <name val="BIZ UDPゴシック"/>
      <family val="3"/>
      <charset val="128"/>
    </font>
    <font>
      <sz val="9"/>
      <color theme="1"/>
      <name val="ＭＳ 明朝"/>
      <family val="1"/>
      <charset val="128"/>
    </font>
    <font>
      <b/>
      <sz val="16"/>
      <color theme="1"/>
      <name val="ＭＳ 明朝"/>
      <family val="1"/>
      <charset val="128"/>
    </font>
    <font>
      <sz val="9"/>
      <color theme="1"/>
      <name val="ＭＳ Ｐ明朝"/>
      <family val="1"/>
      <charset val="128"/>
    </font>
    <font>
      <sz val="7"/>
      <color theme="1"/>
      <name val="ＭＳ Ｐ明朝"/>
      <family val="1"/>
      <charset val="128"/>
    </font>
    <font>
      <sz val="8"/>
      <color theme="1"/>
      <name val="ＭＳ Ｐ明朝"/>
      <family val="1"/>
      <charset val="128"/>
    </font>
    <font>
      <sz val="6"/>
      <color theme="1"/>
      <name val="ＭＳ Ｐ明朝"/>
      <family val="1"/>
      <charset val="128"/>
    </font>
    <font>
      <sz val="11"/>
      <name val="游ゴシック"/>
      <family val="3"/>
      <charset val="128"/>
      <scheme val="minor"/>
    </font>
    <font>
      <sz val="14"/>
      <name val="游ゴシック"/>
      <family val="3"/>
      <charset val="128"/>
      <scheme val="minor"/>
    </font>
    <font>
      <sz val="9"/>
      <name val="游ゴシック"/>
      <family val="3"/>
      <charset val="128"/>
      <scheme val="minor"/>
    </font>
    <font>
      <sz val="8"/>
      <name val="游ゴシック"/>
      <family val="3"/>
      <charset val="128"/>
      <scheme val="minor"/>
    </font>
    <font>
      <sz val="7"/>
      <name val="游ゴシック"/>
      <family val="3"/>
      <charset val="128"/>
      <scheme val="minor"/>
    </font>
    <font>
      <sz val="10"/>
      <name val="游ゴシック"/>
      <family val="3"/>
      <charset val="128"/>
      <scheme val="minor"/>
    </font>
    <font>
      <b/>
      <sz val="14"/>
      <name val="游ゴシック"/>
      <family val="3"/>
      <charset val="128"/>
      <scheme val="minor"/>
    </font>
    <font>
      <sz val="12"/>
      <name val="游ゴシック"/>
      <family val="3"/>
      <charset val="128"/>
      <scheme val="minor"/>
    </font>
    <font>
      <sz val="16"/>
      <name val="游ゴシック"/>
      <family val="3"/>
      <charset val="128"/>
      <scheme val="minor"/>
    </font>
    <font>
      <b/>
      <sz val="10"/>
      <name val="游ゴシック"/>
      <family val="3"/>
      <charset val="128"/>
      <scheme val="minor"/>
    </font>
    <font>
      <b/>
      <sz val="9"/>
      <name val="游ゴシック"/>
      <family val="3"/>
      <charset val="128"/>
      <scheme val="minor"/>
    </font>
    <font>
      <b/>
      <sz val="18"/>
      <color theme="1"/>
      <name val="BIZ UDPゴシック"/>
      <family val="3"/>
      <charset val="128"/>
    </font>
    <font>
      <sz val="12"/>
      <color theme="1"/>
      <name val="BIZ UDPゴシック"/>
      <family val="3"/>
      <charset val="128"/>
    </font>
    <font>
      <b/>
      <sz val="16"/>
      <color theme="1"/>
      <name val="BIZ UDPゴシック"/>
      <family val="3"/>
      <charset val="128"/>
    </font>
    <font>
      <b/>
      <sz val="12"/>
      <color rgb="FF0070C0"/>
      <name val="BIZ UDPゴシック"/>
      <family val="3"/>
      <charset val="128"/>
    </font>
    <font>
      <b/>
      <sz val="11"/>
      <color theme="1"/>
      <name val="BIZ UDPゴシック"/>
      <family val="3"/>
      <charset val="128"/>
    </font>
    <font>
      <sz val="11"/>
      <color theme="10"/>
      <name val="BIZ UDPゴシック"/>
      <family val="3"/>
      <charset val="128"/>
    </font>
    <font>
      <u/>
      <sz val="11"/>
      <color theme="10"/>
      <name val="BIZ UDPゴシック"/>
      <family val="3"/>
      <charset val="128"/>
    </font>
    <font>
      <b/>
      <sz val="12"/>
      <color rgb="FFFF0000"/>
      <name val="BIZ UDPゴシック"/>
      <family val="3"/>
      <charset val="128"/>
    </font>
    <font>
      <b/>
      <sz val="11"/>
      <color rgb="FFFF0000"/>
      <name val="BIZ UDPゴシック"/>
      <family val="3"/>
      <charset val="128"/>
    </font>
    <font>
      <b/>
      <u/>
      <sz val="12"/>
      <color rgb="FFFF0000"/>
      <name val="BIZ UDPゴシック"/>
      <family val="3"/>
      <charset val="128"/>
    </font>
    <font>
      <b/>
      <sz val="12"/>
      <color theme="1"/>
      <name val="BIZ UDPゴシック"/>
      <family val="3"/>
      <charset val="128"/>
    </font>
    <font>
      <sz val="11"/>
      <color theme="0"/>
      <name val="ＭＳ 明朝"/>
      <family val="1"/>
      <charset val="128"/>
    </font>
    <font>
      <b/>
      <sz val="16"/>
      <color rgb="FFFF0000"/>
      <name val="BIZ UDPゴシック"/>
      <family val="3"/>
      <charset val="128"/>
    </font>
    <font>
      <b/>
      <sz val="16"/>
      <color rgb="FF0070C0"/>
      <name val="BIZ UDPゴシック"/>
      <family val="3"/>
      <charset val="128"/>
    </font>
    <font>
      <b/>
      <sz val="8"/>
      <name val="游ゴシック"/>
      <family val="3"/>
      <charset val="128"/>
      <scheme val="minor"/>
    </font>
    <font>
      <b/>
      <sz val="48"/>
      <color theme="1"/>
      <name val="游ゴシック"/>
      <family val="3"/>
      <charset val="128"/>
      <scheme val="minor"/>
    </font>
    <font>
      <b/>
      <sz val="48"/>
      <color rgb="FFFF0000"/>
      <name val="游ゴシック"/>
      <family val="3"/>
      <charset val="128"/>
      <scheme val="minor"/>
    </font>
    <font>
      <sz val="48"/>
      <color theme="1"/>
      <name val="游ゴシック"/>
      <family val="3"/>
      <charset val="128"/>
      <scheme val="minor"/>
    </font>
    <font>
      <b/>
      <sz val="36"/>
      <color rgb="FFFF0000"/>
      <name val="游ゴシック"/>
      <family val="3"/>
      <charset val="128"/>
      <scheme val="minor"/>
    </font>
    <font>
      <sz val="14"/>
      <color rgb="FFFF0000"/>
      <name val="BIZ UDPゴシック"/>
      <family val="3"/>
      <charset val="128"/>
    </font>
    <font>
      <sz val="14"/>
      <color theme="1"/>
      <name val="BIZ UDPゴシック"/>
      <family val="3"/>
      <charset val="128"/>
    </font>
    <font>
      <b/>
      <sz val="18"/>
      <color rgb="FFFF0000"/>
      <name val="BIZ UDPゴシック"/>
      <family val="3"/>
      <charset val="128"/>
    </font>
    <font>
      <sz val="12"/>
      <color rgb="FFFF0000"/>
      <name val="BIZ UDPゴシック"/>
      <family val="3"/>
      <charset val="128"/>
    </font>
    <font>
      <sz val="11"/>
      <color rgb="FF0070C0"/>
      <name val="BIZ UDPゴシック"/>
      <family val="3"/>
      <charset val="128"/>
    </font>
    <font>
      <sz val="11"/>
      <name val="游ゴシック"/>
      <family val="2"/>
      <charset val="128"/>
      <scheme val="minor"/>
    </font>
    <font>
      <sz val="10"/>
      <name val="ＭＳ 明朝"/>
      <family val="1"/>
      <charset val="128"/>
    </font>
    <font>
      <b/>
      <sz val="14"/>
      <color theme="1"/>
      <name val="ＭＳ 明朝"/>
      <family val="1"/>
      <charset val="128"/>
    </font>
    <font>
      <b/>
      <sz val="14"/>
      <color theme="1"/>
      <name val="Century"/>
      <family val="1"/>
    </font>
    <font>
      <b/>
      <sz val="10.5"/>
      <color theme="1"/>
      <name val="ＭＳ Ｐ明朝"/>
      <family val="1"/>
      <charset val="128"/>
    </font>
    <font>
      <sz val="11"/>
      <color theme="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FFCCFF"/>
        <bgColor indexed="64"/>
      </patternFill>
    </fill>
    <fill>
      <patternFill patternType="solid">
        <fgColor theme="6"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s>
  <cellStyleXfs count="5">
    <xf numFmtId="0" fontId="0" fillId="0" borderId="0">
      <alignment vertical="center"/>
    </xf>
    <xf numFmtId="0" fontId="4" fillId="0" borderId="0">
      <alignment vertical="center"/>
    </xf>
    <xf numFmtId="0" fontId="7" fillId="0" borderId="0" applyNumberForma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33">
    <xf numFmtId="0" fontId="0" fillId="0" borderId="0" xfId="0">
      <alignment vertical="center"/>
    </xf>
    <xf numFmtId="0" fontId="0" fillId="0" borderId="0" xfId="0" applyAlignment="1">
      <alignment vertical="center" wrapText="1"/>
    </xf>
    <xf numFmtId="0" fontId="5" fillId="0" borderId="0" xfId="1" applyFont="1">
      <alignment vertical="center"/>
    </xf>
    <xf numFmtId="0" fontId="5" fillId="0" borderId="0" xfId="1" applyFont="1" applyAlignment="1">
      <alignment vertical="center" wrapText="1"/>
    </xf>
    <xf numFmtId="49" fontId="5" fillId="0" borderId="0" xfId="1" applyNumberFormat="1" applyFont="1">
      <alignment vertical="center"/>
    </xf>
    <xf numFmtId="0" fontId="0" fillId="0" borderId="0" xfId="0" applyAlignment="1">
      <alignment vertical="center"/>
    </xf>
    <xf numFmtId="0" fontId="0" fillId="2" borderId="0" xfId="0" applyFill="1">
      <alignment vertical="center"/>
    </xf>
    <xf numFmtId="0" fontId="0" fillId="0" borderId="0" xfId="0" applyFill="1">
      <alignment vertical="center"/>
    </xf>
    <xf numFmtId="176" fontId="0" fillId="0" borderId="0" xfId="0" applyNumberFormat="1">
      <alignment vertical="center"/>
    </xf>
    <xf numFmtId="0" fontId="16" fillId="0" borderId="0" xfId="0" applyFont="1">
      <alignment vertical="center"/>
    </xf>
    <xf numFmtId="0" fontId="16" fillId="0" borderId="0" xfId="0" applyFont="1" applyAlignment="1">
      <alignment vertical="center" wrapText="1"/>
    </xf>
    <xf numFmtId="0" fontId="16" fillId="0" borderId="0" xfId="0" applyNumberFormat="1" applyFont="1">
      <alignment vertical="center"/>
    </xf>
    <xf numFmtId="0" fontId="16" fillId="0" borderId="0" xfId="0" applyNumberFormat="1" applyFont="1" applyAlignment="1">
      <alignment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xf numFmtId="0" fontId="16" fillId="0" borderId="0" xfId="0" applyFont="1" applyAlignment="1">
      <alignment horizontal="left" vertical="center" wrapText="1"/>
    </xf>
    <xf numFmtId="0" fontId="16" fillId="3" borderId="0" xfId="0" applyFont="1" applyFill="1" applyBorder="1" applyAlignment="1">
      <alignment vertical="center" wrapText="1"/>
    </xf>
    <xf numFmtId="0" fontId="16" fillId="0" borderId="1" xfId="0" applyNumberFormat="1" applyFont="1" applyBorder="1" applyAlignment="1">
      <alignment vertical="center" wrapText="1"/>
    </xf>
    <xf numFmtId="0" fontId="16" fillId="2" borderId="0" xfId="0" applyFont="1" applyFill="1" applyAlignment="1">
      <alignment vertical="center" wrapText="1"/>
    </xf>
    <xf numFmtId="38" fontId="16" fillId="0" borderId="0" xfId="3" applyFont="1" applyBorder="1" applyAlignment="1">
      <alignment vertical="center" wrapText="1"/>
    </xf>
    <xf numFmtId="0" fontId="16" fillId="0" borderId="0" xfId="0" applyNumberFormat="1" applyFont="1" applyAlignment="1">
      <alignment horizontal="left" vertical="center" wrapText="1"/>
    </xf>
    <xf numFmtId="49" fontId="16" fillId="0" borderId="0" xfId="0" applyNumberFormat="1" applyFont="1" applyAlignment="1">
      <alignment vertical="center" wrapText="1"/>
    </xf>
    <xf numFmtId="0" fontId="17" fillId="0" borderId="0" xfId="2" applyFont="1" applyBorder="1" applyAlignment="1">
      <alignment vertical="center" wrapText="1"/>
    </xf>
    <xf numFmtId="0" fontId="20" fillId="0" borderId="0" xfId="0" applyFont="1" applyAlignment="1">
      <alignment vertical="top" wrapText="1"/>
    </xf>
    <xf numFmtId="0" fontId="16" fillId="0" borderId="0" xfId="0" applyNumberFormat="1" applyFont="1" applyBorder="1" applyAlignment="1">
      <alignment vertical="center" wrapText="1"/>
    </xf>
    <xf numFmtId="0" fontId="16" fillId="0" borderId="1" xfId="3" applyNumberFormat="1" applyFont="1" applyBorder="1" applyAlignment="1">
      <alignment vertical="center" wrapText="1"/>
    </xf>
    <xf numFmtId="0" fontId="17" fillId="0" borderId="1" xfId="2" applyNumberFormat="1" applyFont="1" applyBorder="1" applyAlignment="1">
      <alignment vertical="center" wrapText="1"/>
    </xf>
    <xf numFmtId="0" fontId="16" fillId="0" borderId="1" xfId="0" applyNumberFormat="1" applyFont="1" applyBorder="1" applyAlignment="1">
      <alignment horizontal="right" vertical="center" wrapText="1"/>
    </xf>
    <xf numFmtId="0" fontId="8" fillId="0" borderId="0" xfId="0" applyFont="1" applyAlignment="1" applyProtection="1">
      <alignment vertical="center"/>
    </xf>
    <xf numFmtId="0" fontId="8" fillId="0" borderId="0" xfId="0" applyFont="1" applyProtection="1">
      <alignment vertical="center"/>
    </xf>
    <xf numFmtId="0" fontId="8" fillId="0" borderId="0" xfId="0" applyFont="1" applyBorder="1" applyProtection="1">
      <alignment vertical="center"/>
    </xf>
    <xf numFmtId="0" fontId="8" fillId="0" borderId="0" xfId="0" applyFont="1" applyBorder="1" applyAlignment="1" applyProtection="1">
      <alignment vertical="center"/>
    </xf>
    <xf numFmtId="49" fontId="8" fillId="0" borderId="0" xfId="0" applyNumberFormat="1" applyFont="1" applyAlignment="1" applyProtection="1">
      <alignment vertical="center"/>
    </xf>
    <xf numFmtId="0" fontId="8" fillId="0" borderId="0" xfId="0" applyFont="1" applyProtection="1">
      <alignment vertical="center"/>
      <protection locked="0"/>
    </xf>
    <xf numFmtId="0" fontId="10" fillId="0" borderId="0" xfId="0" applyFont="1" applyProtection="1">
      <alignment vertical="center"/>
    </xf>
    <xf numFmtId="0" fontId="10" fillId="0" borderId="3" xfId="0" applyFont="1" applyBorder="1" applyAlignment="1" applyProtection="1">
      <alignment vertical="center"/>
    </xf>
    <xf numFmtId="0" fontId="10" fillId="0" borderId="3" xfId="0" applyFont="1" applyBorder="1" applyProtection="1">
      <alignment vertical="center"/>
    </xf>
    <xf numFmtId="0" fontId="8" fillId="0" borderId="5" xfId="0" applyFont="1" applyBorder="1" applyProtection="1">
      <alignment vertical="center"/>
    </xf>
    <xf numFmtId="0" fontId="8" fillId="0" borderId="3" xfId="0" applyFont="1" applyBorder="1" applyProtection="1">
      <alignment vertical="center"/>
    </xf>
    <xf numFmtId="179" fontId="8" fillId="0" borderId="0" xfId="0" applyNumberFormat="1" applyFont="1" applyProtection="1">
      <alignment vertical="center"/>
      <protection locked="0"/>
    </xf>
    <xf numFmtId="0" fontId="10" fillId="0" borderId="0" xfId="0" applyFont="1" applyProtection="1">
      <alignment vertical="center"/>
      <protection locked="0"/>
    </xf>
    <xf numFmtId="0" fontId="8" fillId="0" borderId="0" xfId="0" applyNumberFormat="1" applyFont="1" applyProtection="1">
      <alignment vertical="center"/>
    </xf>
    <xf numFmtId="0" fontId="33" fillId="0" borderId="0" xfId="0" applyNumberFormat="1" applyFont="1" applyAlignment="1" applyProtection="1">
      <alignment horizontal="left" vertical="center"/>
    </xf>
    <xf numFmtId="0" fontId="31" fillId="0" borderId="0" xfId="0" applyNumberFormat="1" applyFont="1" applyProtection="1">
      <alignment vertical="center"/>
    </xf>
    <xf numFmtId="0" fontId="37" fillId="0" borderId="0" xfId="0" applyNumberFormat="1" applyFont="1" applyAlignment="1" applyProtection="1">
      <alignment horizontal="center" vertical="center"/>
    </xf>
    <xf numFmtId="0" fontId="33" fillId="0" borderId="0" xfId="0" applyNumberFormat="1" applyFont="1" applyProtection="1">
      <alignment vertical="center"/>
    </xf>
    <xf numFmtId="0" fontId="31" fillId="0" borderId="0" xfId="0" applyNumberFormat="1" applyFont="1" applyAlignment="1" applyProtection="1"/>
    <xf numFmtId="0" fontId="31" fillId="0" borderId="0" xfId="0" applyNumberFormat="1" applyFont="1" applyAlignment="1" applyProtection="1">
      <alignment horizontal="center"/>
    </xf>
    <xf numFmtId="0" fontId="35" fillId="0" borderId="0" xfId="0" applyNumberFormat="1" applyFont="1" applyAlignment="1" applyProtection="1">
      <alignment horizontal="left" vertical="center"/>
    </xf>
    <xf numFmtId="0" fontId="31" fillId="0" borderId="36" xfId="0" applyNumberFormat="1" applyFont="1" applyBorder="1" applyProtection="1">
      <alignment vertical="center"/>
    </xf>
    <xf numFmtId="0" fontId="33" fillId="0" borderId="32" xfId="0" applyNumberFormat="1" applyFont="1" applyBorder="1" applyAlignment="1" applyProtection="1">
      <alignment horizontal="center" vertical="center"/>
    </xf>
    <xf numFmtId="0" fontId="33" fillId="0" borderId="1" xfId="0" applyNumberFormat="1" applyFont="1" applyBorder="1" applyAlignment="1" applyProtection="1">
      <alignment horizontal="center" vertical="center"/>
    </xf>
    <xf numFmtId="0" fontId="38" fillId="0" borderId="0" xfId="0" applyNumberFormat="1" applyFont="1" applyProtection="1">
      <alignment vertical="center"/>
    </xf>
    <xf numFmtId="0" fontId="36" fillId="0" borderId="0" xfId="0" applyNumberFormat="1" applyFont="1" applyAlignment="1" applyProtection="1"/>
    <xf numFmtId="0" fontId="32" fillId="0" borderId="0" xfId="0" applyNumberFormat="1" applyFont="1" applyProtection="1">
      <alignment vertical="center"/>
    </xf>
    <xf numFmtId="0" fontId="35" fillId="0" borderId="0" xfId="0" applyNumberFormat="1" applyFont="1" applyAlignment="1" applyProtection="1">
      <alignment horizontal="right" vertical="top"/>
    </xf>
    <xf numFmtId="0" fontId="40" fillId="0" borderId="0" xfId="0" applyNumberFormat="1" applyFont="1" applyProtection="1">
      <alignment vertical="center"/>
    </xf>
    <xf numFmtId="0" fontId="33" fillId="0" borderId="36" xfId="0" applyNumberFormat="1" applyFont="1" applyBorder="1" applyAlignment="1" applyProtection="1">
      <alignment horizontal="center" vertical="center"/>
    </xf>
    <xf numFmtId="0" fontId="37" fillId="0" borderId="0" xfId="4" applyNumberFormat="1" applyFont="1" applyBorder="1" applyAlignment="1" applyProtection="1">
      <alignment vertical="center"/>
    </xf>
    <xf numFmtId="0" fontId="31" fillId="0" borderId="32" xfId="0" applyNumberFormat="1" applyFont="1" applyBorder="1" applyProtection="1">
      <alignment vertical="center"/>
    </xf>
    <xf numFmtId="0" fontId="33" fillId="0" borderId="0" xfId="0" applyNumberFormat="1" applyFont="1" applyAlignment="1" applyProtection="1">
      <alignment horizontal="left"/>
    </xf>
    <xf numFmtId="0" fontId="38" fillId="0" borderId="0" xfId="0" applyNumberFormat="1" applyFont="1" applyAlignment="1" applyProtection="1">
      <alignment horizontal="left"/>
    </xf>
    <xf numFmtId="0" fontId="38" fillId="0" borderId="0" xfId="0" applyNumberFormat="1" applyFont="1" applyAlignment="1" applyProtection="1">
      <alignment horizontal="centerContinuous"/>
    </xf>
    <xf numFmtId="0" fontId="35" fillId="0" borderId="0" xfId="0" applyNumberFormat="1" applyFont="1" applyAlignment="1" applyProtection="1">
      <alignment horizontal="centerContinuous"/>
    </xf>
    <xf numFmtId="0" fontId="39" fillId="0" borderId="0" xfId="0" applyNumberFormat="1" applyFont="1" applyProtection="1">
      <alignment vertical="center"/>
    </xf>
    <xf numFmtId="0" fontId="38" fillId="0" borderId="0" xfId="0" applyNumberFormat="1" applyFont="1" applyAlignment="1" applyProtection="1">
      <alignment horizontal="left" vertical="center"/>
    </xf>
    <xf numFmtId="0" fontId="33" fillId="0" borderId="0" xfId="0" applyNumberFormat="1" applyFont="1" applyAlignment="1" applyProtection="1">
      <alignment vertical="center" wrapText="1"/>
    </xf>
    <xf numFmtId="0" fontId="33" fillId="0" borderId="0" xfId="0" applyNumberFormat="1" applyFont="1" applyAlignment="1" applyProtection="1">
      <alignment horizontal="center" vertical="center" wrapText="1" shrinkToFit="1"/>
    </xf>
    <xf numFmtId="0" fontId="36" fillId="0" borderId="0" xfId="0" applyNumberFormat="1" applyFont="1" applyProtection="1">
      <alignment vertical="center"/>
    </xf>
    <xf numFmtId="0" fontId="34" fillId="0" borderId="0" xfId="0" applyNumberFormat="1" applyFont="1" applyAlignment="1" applyProtection="1">
      <alignment horizontal="right" vertical="top"/>
    </xf>
    <xf numFmtId="0" fontId="27" fillId="0" borderId="0" xfId="0" applyFont="1" applyAlignment="1" applyProtection="1">
      <alignment horizontal="left" vertical="center"/>
    </xf>
    <xf numFmtId="0" fontId="27" fillId="0" borderId="0" xfId="0" applyFont="1" applyProtection="1">
      <alignment vertical="center"/>
    </xf>
    <xf numFmtId="0" fontId="27" fillId="0" borderId="0" xfId="0" applyFont="1" applyFill="1" applyAlignment="1" applyProtection="1">
      <alignment horizontal="left" vertical="center"/>
    </xf>
    <xf numFmtId="0" fontId="28" fillId="0" borderId="0" xfId="0" applyFont="1" applyAlignment="1" applyProtection="1">
      <alignment horizontal="left" vertical="center"/>
    </xf>
    <xf numFmtId="0" fontId="28" fillId="0" borderId="0" xfId="0" applyFont="1" applyAlignment="1" applyProtection="1">
      <alignment horizontal="left" vertical="center" wrapText="1"/>
    </xf>
    <xf numFmtId="0" fontId="27" fillId="0" borderId="0" xfId="0" applyFont="1" applyFill="1" applyAlignment="1" applyProtection="1">
      <alignment horizontal="left" vertical="top"/>
    </xf>
    <xf numFmtId="0" fontId="27" fillId="0" borderId="0" xfId="0" applyFont="1" applyAlignment="1" applyProtection="1">
      <alignment vertical="top"/>
    </xf>
    <xf numFmtId="0" fontId="27" fillId="0" borderId="0" xfId="0" applyFont="1" applyFill="1" applyProtection="1">
      <alignment vertical="center"/>
    </xf>
    <xf numFmtId="0" fontId="28" fillId="0" borderId="0" xfId="0" applyFont="1" applyProtection="1">
      <alignment vertical="center"/>
    </xf>
    <xf numFmtId="0" fontId="29" fillId="0" borderId="0" xfId="0" applyFont="1" applyAlignment="1" applyProtection="1">
      <alignment vertical="center"/>
    </xf>
    <xf numFmtId="0" fontId="27" fillId="0" borderId="0" xfId="0" applyFont="1" applyAlignment="1" applyProtection="1">
      <alignment horizontal="left" vertical="center"/>
      <protection locked="0"/>
    </xf>
    <xf numFmtId="0" fontId="27" fillId="0" borderId="0" xfId="0" applyFont="1" applyAlignment="1" applyProtection="1">
      <alignment horizontal="left" vertical="top"/>
      <protection locked="0"/>
    </xf>
    <xf numFmtId="0" fontId="27" fillId="0" borderId="0" xfId="0" applyFont="1" applyProtection="1">
      <alignment vertical="center"/>
      <protection locked="0"/>
    </xf>
    <xf numFmtId="0" fontId="30" fillId="0" borderId="0" xfId="0" applyFont="1" applyAlignment="1" applyProtection="1">
      <alignment vertical="center"/>
      <protection locked="0"/>
    </xf>
    <xf numFmtId="0" fontId="30" fillId="0" borderId="0" xfId="0" applyFont="1" applyProtection="1">
      <alignment vertical="center"/>
      <protection locked="0"/>
    </xf>
    <xf numFmtId="0" fontId="30" fillId="0" borderId="0" xfId="0" applyFont="1" applyAlignment="1" applyProtection="1">
      <alignment vertical="top"/>
      <protection locked="0"/>
    </xf>
    <xf numFmtId="182" fontId="8" fillId="0" borderId="5" xfId="0" applyNumberFormat="1" applyFont="1" applyBorder="1" applyAlignment="1" applyProtection="1">
      <alignment vertical="center"/>
    </xf>
    <xf numFmtId="183" fontId="16" fillId="0" borderId="0" xfId="0" applyNumberFormat="1" applyFont="1" applyBorder="1" applyAlignment="1">
      <alignment vertical="center" wrapText="1"/>
    </xf>
    <xf numFmtId="184" fontId="16" fillId="0" borderId="0" xfId="0" applyNumberFormat="1" applyFont="1" applyAlignment="1">
      <alignment vertical="center" wrapText="1"/>
    </xf>
    <xf numFmtId="185" fontId="16" fillId="0" borderId="0" xfId="0" applyNumberFormat="1" applyFont="1" applyAlignment="1">
      <alignment vertical="center" wrapText="1"/>
    </xf>
    <xf numFmtId="0" fontId="27" fillId="0" borderId="0" xfId="0" applyFont="1" applyAlignment="1" applyProtection="1">
      <alignment horizontal="lef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Protection="1">
      <alignment vertical="center"/>
    </xf>
    <xf numFmtId="0" fontId="20" fillId="0" borderId="0" xfId="0" applyFont="1" applyAlignment="1" applyProtection="1">
      <alignment horizontal="left" vertical="top" wrapText="1"/>
    </xf>
    <xf numFmtId="0" fontId="46" fillId="0" borderId="0" xfId="0" applyFont="1" applyProtection="1">
      <alignment vertical="center"/>
    </xf>
    <xf numFmtId="0" fontId="48" fillId="0" borderId="0" xfId="2" applyFont="1" applyProtection="1">
      <alignment vertical="center"/>
    </xf>
    <xf numFmtId="0" fontId="20" fillId="0" borderId="0" xfId="0" applyFont="1" applyAlignment="1" applyProtection="1">
      <alignment horizontal="left" vertical="center"/>
    </xf>
    <xf numFmtId="0" fontId="20" fillId="0" borderId="0" xfId="0" applyFont="1" applyAlignment="1" applyProtection="1">
      <alignment vertical="center" wrapText="1"/>
    </xf>
    <xf numFmtId="0" fontId="20" fillId="0" borderId="0" xfId="0" applyFont="1" applyAlignment="1" applyProtection="1">
      <alignment horizontal="left" vertical="center" wrapText="1"/>
    </xf>
    <xf numFmtId="0" fontId="20" fillId="0" borderId="0" xfId="0" applyFont="1" applyBorder="1" applyAlignment="1" applyProtection="1">
      <alignment horizontal="left" vertical="top" wrapText="1"/>
    </xf>
    <xf numFmtId="0" fontId="44" fillId="0" borderId="0" xfId="0" applyFont="1" applyProtection="1">
      <alignment vertical="center"/>
    </xf>
    <xf numFmtId="0" fontId="27" fillId="0" borderId="0" xfId="0" applyFont="1" applyAlignment="1" applyProtection="1">
      <alignment horizontal="left" vertical="top"/>
    </xf>
    <xf numFmtId="0" fontId="53" fillId="0" borderId="10" xfId="0" applyFont="1" applyBorder="1" applyAlignment="1" applyProtection="1">
      <alignment vertical="center"/>
    </xf>
    <xf numFmtId="179" fontId="10" fillId="0" borderId="0" xfId="0" applyNumberFormat="1" applyFont="1" applyBorder="1" applyAlignment="1" applyProtection="1">
      <alignment wrapText="1"/>
    </xf>
    <xf numFmtId="0" fontId="28" fillId="0" borderId="0" xfId="0" applyFont="1" applyAlignment="1" applyProtection="1">
      <alignment horizontal="left" vertical="center"/>
    </xf>
    <xf numFmtId="0" fontId="33" fillId="0" borderId="29" xfId="0" applyNumberFormat="1" applyFont="1" applyBorder="1" applyAlignment="1" applyProtection="1">
      <alignment horizontal="center" vertical="center" wrapText="1"/>
    </xf>
    <xf numFmtId="0" fontId="33" fillId="0" borderId="4" xfId="0" applyNumberFormat="1" applyFont="1" applyBorder="1" applyAlignment="1" applyProtection="1">
      <alignment horizontal="center" vertical="center"/>
      <protection locked="0"/>
    </xf>
    <xf numFmtId="0" fontId="33" fillId="0" borderId="7" xfId="0" applyNumberFormat="1" applyFont="1" applyBorder="1" applyAlignment="1" applyProtection="1">
      <alignment horizontal="center" vertical="center"/>
      <protection locked="0"/>
    </xf>
    <xf numFmtId="0" fontId="33" fillId="0" borderId="29" xfId="0" applyNumberFormat="1" applyFont="1" applyBorder="1" applyAlignment="1" applyProtection="1">
      <alignment horizontal="center" vertical="center"/>
      <protection locked="0"/>
    </xf>
    <xf numFmtId="0" fontId="33" fillId="0" borderId="4" xfId="0" applyNumberFormat="1" applyFont="1" applyBorder="1" applyAlignment="1" applyProtection="1">
      <alignment horizontal="center" vertical="center"/>
    </xf>
    <xf numFmtId="0" fontId="41" fillId="0" borderId="0" xfId="0" applyNumberFormat="1" applyFont="1" applyAlignment="1" applyProtection="1">
      <alignment vertical="center" wrapText="1"/>
    </xf>
    <xf numFmtId="0" fontId="31" fillId="0" borderId="0" xfId="0" applyNumberFormat="1" applyFont="1" applyBorder="1" applyProtection="1">
      <alignment vertical="center"/>
    </xf>
    <xf numFmtId="0" fontId="37" fillId="0" borderId="0" xfId="0" applyNumberFormat="1" applyFont="1" applyBorder="1" applyAlignment="1" applyProtection="1">
      <alignment horizontal="center" vertical="center"/>
    </xf>
    <xf numFmtId="0" fontId="31" fillId="0" borderId="0" xfId="0" applyNumberFormat="1" applyFont="1" applyBorder="1" applyAlignment="1" applyProtection="1">
      <alignment horizontal="center"/>
    </xf>
    <xf numFmtId="0" fontId="38" fillId="0" borderId="0" xfId="0" applyNumberFormat="1" applyFont="1" applyBorder="1" applyAlignment="1" applyProtection="1">
      <alignment horizontal="left"/>
    </xf>
    <xf numFmtId="0" fontId="41" fillId="0" borderId="0" xfId="0" applyNumberFormat="1" applyFont="1" applyBorder="1" applyAlignment="1" applyProtection="1">
      <alignment horizontal="center" vertical="center"/>
    </xf>
    <xf numFmtId="0" fontId="33" fillId="0" borderId="0" xfId="0" applyNumberFormat="1" applyFont="1" applyBorder="1" applyAlignment="1" applyProtection="1">
      <alignment horizontal="center" vertical="center"/>
    </xf>
    <xf numFmtId="0" fontId="56" fillId="0" borderId="1" xfId="0" applyNumberFormat="1" applyFont="1" applyBorder="1" applyAlignment="1" applyProtection="1">
      <alignment horizontal="center" vertical="center" wrapText="1"/>
    </xf>
    <xf numFmtId="0" fontId="28" fillId="0" borderId="0" xfId="0" applyFont="1" applyAlignment="1" applyProtection="1">
      <alignment vertical="center"/>
    </xf>
    <xf numFmtId="0" fontId="28" fillId="0" borderId="0" xfId="0" applyFont="1" applyAlignment="1" applyProtection="1">
      <alignment vertical="center" shrinkToFit="1"/>
    </xf>
    <xf numFmtId="0" fontId="28" fillId="0" borderId="0" xfId="0" applyFont="1" applyAlignment="1" applyProtection="1">
      <alignment vertical="center" wrapText="1"/>
    </xf>
    <xf numFmtId="0" fontId="27" fillId="0" borderId="0" xfId="0" applyFont="1" applyAlignment="1" applyProtection="1">
      <alignment vertical="center"/>
    </xf>
    <xf numFmtId="0" fontId="20" fillId="0" borderId="0" xfId="0" applyFont="1" applyAlignment="1" applyProtection="1">
      <alignment horizontal="left" vertical="center" wrapText="1"/>
    </xf>
    <xf numFmtId="0" fontId="57" fillId="0" borderId="0" xfId="0" applyFont="1">
      <alignment vertical="center"/>
    </xf>
    <xf numFmtId="0" fontId="58" fillId="0" borderId="0" xfId="0" applyFont="1">
      <alignment vertical="center"/>
    </xf>
    <xf numFmtId="0" fontId="59" fillId="0" borderId="0" xfId="0" applyFont="1">
      <alignment vertical="center"/>
    </xf>
    <xf numFmtId="0" fontId="60" fillId="0" borderId="0" xfId="0" applyFont="1">
      <alignment vertical="center"/>
    </xf>
    <xf numFmtId="0" fontId="38" fillId="0" borderId="1" xfId="0" applyNumberFormat="1" applyFont="1" applyBorder="1" applyAlignment="1" applyProtection="1">
      <alignment horizontal="center" vertical="center"/>
      <protection locked="0"/>
    </xf>
    <xf numFmtId="0" fontId="8" fillId="0" borderId="0" xfId="0" applyFont="1" applyFill="1" applyAlignment="1" applyProtection="1">
      <alignment vertical="center"/>
    </xf>
    <xf numFmtId="0" fontId="30" fillId="0" borderId="0" xfId="0" applyFont="1" applyAlignment="1" applyProtection="1">
      <alignment horizontal="left" vertical="top"/>
    </xf>
    <xf numFmtId="0" fontId="62" fillId="5" borderId="0" xfId="2" applyFont="1" applyFill="1" applyAlignment="1" applyProtection="1">
      <alignment horizontal="center" vertical="center" wrapText="1"/>
    </xf>
    <xf numFmtId="0" fontId="20" fillId="0" borderId="0" xfId="0" applyFont="1" applyAlignment="1" applyProtection="1">
      <alignment horizontal="left" vertical="center" wrapText="1"/>
    </xf>
    <xf numFmtId="0" fontId="52" fillId="0" borderId="0" xfId="0" applyFont="1" applyBorder="1" applyAlignment="1" applyProtection="1">
      <alignment horizontal="left" vertical="center" wrapText="1"/>
    </xf>
    <xf numFmtId="0" fontId="20" fillId="0" borderId="0" xfId="0" applyFont="1" applyBorder="1" applyAlignment="1" applyProtection="1">
      <alignment horizontal="left" vertical="center" wrapText="1"/>
    </xf>
    <xf numFmtId="0" fontId="7" fillId="0" borderId="0" xfId="2" applyAlignment="1" applyProtection="1">
      <alignment horizontal="left" vertical="center" wrapText="1"/>
    </xf>
    <xf numFmtId="0" fontId="20" fillId="0" borderId="0" xfId="0" applyFont="1" applyBorder="1" applyAlignment="1" applyProtection="1">
      <alignment horizontal="left" vertical="top" wrapText="1"/>
    </xf>
    <xf numFmtId="0" fontId="20" fillId="0" borderId="8" xfId="0" applyFont="1" applyBorder="1" applyAlignment="1" applyProtection="1">
      <alignment horizontal="left" vertical="top" wrapText="1"/>
    </xf>
    <xf numFmtId="0" fontId="20" fillId="0" borderId="0" xfId="0" applyFont="1" applyAlignment="1" applyProtection="1">
      <alignment horizontal="left" vertical="top" wrapText="1"/>
    </xf>
    <xf numFmtId="0" fontId="52" fillId="0" borderId="0" xfId="2" applyFont="1" applyAlignment="1" applyProtection="1">
      <alignment horizontal="left" vertical="center" wrapText="1"/>
    </xf>
    <xf numFmtId="0" fontId="42" fillId="0" borderId="0" xfId="0" applyFont="1" applyAlignment="1" applyProtection="1">
      <alignment horizontal="center" vertical="center"/>
    </xf>
    <xf numFmtId="0" fontId="42" fillId="0" borderId="0" xfId="0" applyFont="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8" xfId="0" applyFont="1" applyBorder="1" applyAlignment="1" applyProtection="1">
      <alignment horizontal="left" vertical="center" wrapText="1"/>
    </xf>
    <xf numFmtId="0" fontId="55" fillId="0" borderId="0" xfId="0" applyFont="1" applyAlignment="1" applyProtection="1">
      <alignment horizontal="left" vertical="center" wrapText="1"/>
    </xf>
    <xf numFmtId="0" fontId="47" fillId="0" borderId="0" xfId="2" applyFont="1" applyAlignment="1" applyProtection="1">
      <alignment horizontal="left" vertical="center"/>
    </xf>
    <xf numFmtId="0" fontId="45" fillId="0" borderId="0" xfId="0" applyFont="1" applyAlignment="1" applyProtection="1">
      <alignment horizontal="left" vertical="center" wrapText="1"/>
    </xf>
    <xf numFmtId="0" fontId="43" fillId="0" borderId="0" xfId="0" applyFont="1" applyAlignment="1" applyProtection="1">
      <alignment horizontal="left" vertical="center" wrapText="1"/>
    </xf>
    <xf numFmtId="0" fontId="44" fillId="0" borderId="0" xfId="0" applyFont="1" applyAlignment="1" applyProtection="1">
      <alignment horizontal="left" vertical="center" wrapText="1"/>
    </xf>
    <xf numFmtId="0" fontId="8" fillId="4" borderId="0" xfId="0" applyFont="1" applyFill="1" applyAlignment="1" applyProtection="1">
      <alignment horizontal="center" vertical="center"/>
    </xf>
    <xf numFmtId="0" fontId="11" fillId="0" borderId="17" xfId="0" applyFont="1" applyBorder="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8" fillId="0" borderId="1" xfId="0" applyFont="1" applyBorder="1" applyAlignment="1" applyProtection="1">
      <alignment horizontal="center" vertical="top"/>
    </xf>
    <xf numFmtId="49" fontId="8" fillId="0" borderId="5" xfId="0" applyNumberFormat="1" applyFont="1" applyBorder="1" applyAlignment="1" applyProtection="1">
      <alignment horizontal="center" vertical="center"/>
      <protection locked="0"/>
    </xf>
    <xf numFmtId="182" fontId="8" fillId="0" borderId="5" xfId="0" applyNumberFormat="1" applyFont="1" applyBorder="1" applyAlignment="1" applyProtection="1">
      <alignment horizontal="center" vertical="center"/>
    </xf>
    <xf numFmtId="182" fontId="8" fillId="0" borderId="6" xfId="0" applyNumberFormat="1" applyFont="1" applyBorder="1" applyAlignment="1" applyProtection="1">
      <alignment horizontal="center" vertical="center"/>
    </xf>
    <xf numFmtId="177" fontId="8" fillId="0" borderId="11" xfId="0" applyNumberFormat="1" applyFont="1" applyBorder="1" applyAlignment="1" applyProtection="1">
      <alignment horizontal="center" vertical="center"/>
    </xf>
    <xf numFmtId="177" fontId="8" fillId="0" borderId="5" xfId="0" applyNumberFormat="1" applyFont="1" applyBorder="1" applyAlignment="1" applyProtection="1">
      <alignment horizontal="center" vertical="center"/>
    </xf>
    <xf numFmtId="181" fontId="8" fillId="0" borderId="5" xfId="0" applyNumberFormat="1" applyFont="1" applyBorder="1" applyAlignment="1" applyProtection="1">
      <alignment horizontal="center" vertical="center"/>
    </xf>
    <xf numFmtId="181" fontId="8" fillId="0" borderId="6" xfId="0" applyNumberFormat="1" applyFont="1" applyBorder="1" applyAlignment="1" applyProtection="1">
      <alignment horizontal="center" vertical="center"/>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8"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xf>
    <xf numFmtId="0" fontId="12" fillId="0" borderId="11" xfId="0" applyFont="1" applyBorder="1" applyAlignment="1" applyProtection="1">
      <alignment horizontal="left" vertical="center"/>
    </xf>
    <xf numFmtId="0" fontId="12" fillId="0" borderId="5" xfId="0" applyFont="1" applyBorder="1" applyAlignment="1" applyProtection="1">
      <alignment horizontal="left" vertical="center"/>
    </xf>
    <xf numFmtId="0" fontId="12" fillId="0" borderId="6" xfId="0" applyFont="1" applyBorder="1" applyAlignment="1" applyProtection="1">
      <alignment horizontal="left" vertical="center"/>
    </xf>
    <xf numFmtId="0" fontId="8" fillId="0" borderId="12"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4" xfId="0" applyFont="1" applyBorder="1" applyAlignment="1" applyProtection="1">
      <alignment horizontal="left" vertical="center"/>
    </xf>
    <xf numFmtId="0" fontId="11" fillId="0" borderId="12"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4" xfId="0" applyFont="1" applyBorder="1" applyAlignment="1" applyProtection="1">
      <alignment horizontal="left" vertical="center"/>
    </xf>
    <xf numFmtId="0" fontId="12" fillId="0" borderId="13" xfId="0" applyFont="1" applyBorder="1" applyAlignment="1" applyProtection="1">
      <alignment horizontal="left" vertical="center"/>
    </xf>
    <xf numFmtId="0" fontId="12" fillId="0" borderId="0" xfId="0" applyFont="1" applyBorder="1" applyAlignment="1" applyProtection="1">
      <alignment horizontal="left" vertical="center"/>
    </xf>
    <xf numFmtId="0" fontId="12" fillId="0" borderId="8" xfId="0" applyFont="1" applyBorder="1" applyAlignment="1" applyProtection="1">
      <alignment horizontal="left" vertical="center"/>
    </xf>
    <xf numFmtId="0" fontId="11" fillId="0" borderId="12" xfId="0" applyFont="1" applyBorder="1" applyAlignment="1" applyProtection="1">
      <alignment horizontal="left" vertical="top"/>
    </xf>
    <xf numFmtId="0" fontId="11" fillId="0" borderId="3" xfId="0" applyFont="1" applyBorder="1" applyAlignment="1" applyProtection="1">
      <alignment horizontal="left" vertical="top"/>
    </xf>
    <xf numFmtId="0" fontId="11" fillId="0" borderId="4" xfId="0" applyFont="1" applyBorder="1" applyAlignment="1" applyProtection="1">
      <alignment horizontal="left" vertical="top"/>
    </xf>
    <xf numFmtId="0" fontId="13" fillId="0" borderId="9"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7" xfId="0" applyFont="1" applyBorder="1" applyAlignment="1" applyProtection="1">
      <alignment horizontal="center" vertical="center"/>
    </xf>
    <xf numFmtId="0" fontId="11" fillId="0" borderId="12" xfId="0" applyFont="1" applyBorder="1" applyAlignment="1" applyProtection="1">
      <alignment horizontal="left" vertical="top" wrapText="1"/>
    </xf>
    <xf numFmtId="0" fontId="11" fillId="0" borderId="3" xfId="0" applyFont="1" applyBorder="1" applyAlignment="1" applyProtection="1">
      <alignment horizontal="left" vertical="top" wrapText="1"/>
    </xf>
    <xf numFmtId="0" fontId="11" fillId="0" borderId="4" xfId="0" applyFont="1" applyBorder="1" applyAlignment="1" applyProtection="1">
      <alignment horizontal="left" vertical="top" wrapText="1"/>
    </xf>
    <xf numFmtId="0" fontId="11" fillId="0" borderId="12"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4" xfId="0" applyFont="1" applyBorder="1" applyAlignment="1" applyProtection="1">
      <alignment horizontal="left" vertical="center" wrapText="1"/>
    </xf>
    <xf numFmtId="0" fontId="68" fillId="0" borderId="0" xfId="0" applyFont="1" applyAlignment="1" applyProtection="1">
      <alignment horizontal="center" vertical="center"/>
    </xf>
    <xf numFmtId="0" fontId="9" fillId="0" borderId="0" xfId="0" applyFont="1" applyAlignment="1" applyProtection="1">
      <alignment horizontal="left" vertical="top"/>
    </xf>
    <xf numFmtId="0" fontId="11" fillId="0" borderId="0" xfId="0" applyFont="1" applyAlignment="1" applyProtection="1">
      <alignment horizontal="center" vertical="top" shrinkToFit="1"/>
    </xf>
    <xf numFmtId="0" fontId="10" fillId="0" borderId="0" xfId="0" applyFont="1" applyAlignment="1" applyProtection="1">
      <alignment horizontal="distributed"/>
    </xf>
    <xf numFmtId="0" fontId="10" fillId="0" borderId="0" xfId="0" applyFont="1" applyAlignment="1" applyProtection="1">
      <alignment horizontal="distributed" vertical="center"/>
    </xf>
    <xf numFmtId="0" fontId="10" fillId="0" borderId="0" xfId="0" applyFont="1" applyAlignment="1" applyProtection="1">
      <alignment horizontal="left" wrapText="1"/>
      <protection locked="0"/>
    </xf>
    <xf numFmtId="0" fontId="10" fillId="0" borderId="0" xfId="0" applyFont="1" applyAlignment="1" applyProtection="1">
      <alignment horizontal="left" vertical="top" wrapText="1"/>
      <protection locked="0"/>
    </xf>
    <xf numFmtId="0" fontId="8" fillId="0" borderId="0" xfId="0" applyFont="1" applyAlignment="1" applyProtection="1">
      <alignment horizontal="distributed" vertical="center"/>
    </xf>
    <xf numFmtId="0" fontId="8" fillId="0" borderId="14"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1" xfId="0" applyFont="1" applyBorder="1" applyAlignment="1" applyProtection="1">
      <alignment horizontal="center" vertical="center" wrapText="1"/>
    </xf>
    <xf numFmtId="0" fontId="10" fillId="0" borderId="10" xfId="0" applyFont="1" applyBorder="1" applyAlignment="1" applyProtection="1">
      <alignment horizontal="right" vertical="center"/>
    </xf>
    <xf numFmtId="3" fontId="10" fillId="0" borderId="9" xfId="0" applyNumberFormat="1"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179" fontId="10" fillId="0" borderId="10" xfId="0" applyNumberFormat="1" applyFont="1" applyBorder="1" applyAlignment="1" applyProtection="1">
      <alignment horizontal="center" vertical="center" wrapText="1"/>
      <protection locked="0"/>
    </xf>
    <xf numFmtId="0" fontId="8" fillId="0" borderId="10" xfId="0" applyFont="1" applyBorder="1" applyAlignment="1" applyProtection="1">
      <alignment horizontal="left" vertical="center" wrapText="1"/>
    </xf>
    <xf numFmtId="179" fontId="10" fillId="0" borderId="9" xfId="0" applyNumberFormat="1" applyFont="1" applyFill="1" applyBorder="1" applyAlignment="1" applyProtection="1">
      <alignment horizontal="right" vertical="center" wrapText="1"/>
    </xf>
    <xf numFmtId="179" fontId="10" fillId="0" borderId="10" xfId="0" applyNumberFormat="1" applyFont="1" applyFill="1" applyBorder="1" applyAlignment="1" applyProtection="1">
      <alignment horizontal="right" vertical="center" wrapText="1"/>
    </xf>
    <xf numFmtId="0" fontId="8" fillId="0" borderId="15" xfId="0" applyFont="1" applyBorder="1" applyAlignment="1" applyProtection="1">
      <alignment horizontal="center" vertical="center" wrapText="1"/>
    </xf>
    <xf numFmtId="179" fontId="8" fillId="0" borderId="15" xfId="0" applyNumberFormat="1" applyFont="1" applyBorder="1" applyAlignment="1" applyProtection="1">
      <alignment horizontal="center" vertical="center" wrapText="1"/>
    </xf>
    <xf numFmtId="179" fontId="8" fillId="0" borderId="1" xfId="0" applyNumberFormat="1" applyFont="1" applyBorder="1" applyAlignment="1" applyProtection="1">
      <alignment horizontal="center" vertical="center" wrapText="1"/>
    </xf>
    <xf numFmtId="178" fontId="18" fillId="0" borderId="10" xfId="0" applyNumberFormat="1" applyFont="1" applyBorder="1" applyAlignment="1" applyProtection="1">
      <alignment horizontal="center" vertical="center"/>
      <protection locked="0"/>
    </xf>
    <xf numFmtId="178" fontId="18" fillId="0" borderId="16" xfId="0" applyNumberFormat="1" applyFont="1" applyBorder="1" applyAlignment="1" applyProtection="1">
      <alignment horizontal="center" vertical="center"/>
      <protection locked="0"/>
    </xf>
    <xf numFmtId="179" fontId="10" fillId="0" borderId="2" xfId="0" applyNumberFormat="1" applyFont="1" applyBorder="1" applyAlignment="1" applyProtection="1">
      <alignment horizontal="left" vertical="center" wrapText="1"/>
    </xf>
    <xf numFmtId="0" fontId="10" fillId="0" borderId="2" xfId="0" applyFont="1" applyBorder="1" applyAlignment="1" applyProtection="1">
      <alignment horizontal="left" vertical="center" wrapText="1"/>
      <protection locked="0"/>
    </xf>
    <xf numFmtId="0" fontId="11" fillId="0" borderId="10"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0" xfId="0" applyFont="1" applyAlignment="1" applyProtection="1">
      <alignment horizontal="left" vertical="center"/>
    </xf>
    <xf numFmtId="0" fontId="8" fillId="0" borderId="15" xfId="0" applyNumberFormat="1" applyFont="1" applyBorder="1" applyAlignment="1" applyProtection="1">
      <alignment horizontal="center" vertical="center" wrapText="1"/>
    </xf>
    <xf numFmtId="0" fontId="8" fillId="0" borderId="1" xfId="0" applyNumberFormat="1" applyFont="1" applyBorder="1" applyAlignment="1" applyProtection="1">
      <alignment horizontal="center" vertical="center" wrapText="1"/>
    </xf>
    <xf numFmtId="0" fontId="12" fillId="0" borderId="0" xfId="0" applyFont="1" applyAlignment="1" applyProtection="1">
      <alignment horizontal="left" vertical="center"/>
    </xf>
    <xf numFmtId="0" fontId="10" fillId="0" borderId="20"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0" fontId="10" fillId="0" borderId="22" xfId="0" applyFont="1" applyBorder="1" applyAlignment="1" applyProtection="1">
      <alignment horizontal="left" vertical="center" wrapText="1"/>
      <protection locked="0"/>
    </xf>
    <xf numFmtId="49" fontId="66" fillId="0" borderId="1" xfId="2" applyNumberFormat="1" applyFont="1" applyBorder="1" applyAlignment="1" applyProtection="1">
      <alignment vertical="center" wrapText="1"/>
      <protection locked="0"/>
    </xf>
    <xf numFmtId="49" fontId="67" fillId="0" borderId="1" xfId="0" applyNumberFormat="1" applyFont="1" applyBorder="1" applyAlignment="1" applyProtection="1">
      <alignment vertical="center" wrapText="1"/>
      <protection locked="0"/>
    </xf>
    <xf numFmtId="0" fontId="8" fillId="0" borderId="18" xfId="0" applyFont="1" applyBorder="1" applyAlignment="1" applyProtection="1">
      <alignment horizontal="center" vertical="center"/>
    </xf>
    <xf numFmtId="0" fontId="8" fillId="0" borderId="19" xfId="0" applyFont="1" applyBorder="1" applyAlignment="1" applyProtection="1">
      <alignment horizontal="center" vertical="center"/>
    </xf>
    <xf numFmtId="49" fontId="25" fillId="0" borderId="9" xfId="0" applyNumberFormat="1" applyFont="1" applyBorder="1" applyAlignment="1" applyProtection="1">
      <alignment horizontal="center" vertical="center"/>
      <protection locked="0"/>
    </xf>
    <xf numFmtId="49" fontId="25" fillId="0" borderId="10" xfId="0" applyNumberFormat="1" applyFont="1" applyBorder="1" applyAlignment="1" applyProtection="1">
      <alignment horizontal="center" vertical="center"/>
      <protection locked="0"/>
    </xf>
    <xf numFmtId="49" fontId="25" fillId="0" borderId="7" xfId="0" applyNumberFormat="1" applyFont="1" applyBorder="1" applyAlignment="1" applyProtection="1">
      <alignment horizontal="center" vertical="center"/>
      <protection locked="0"/>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0" borderId="9"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8" fillId="0" borderId="12" xfId="0" applyFont="1" applyBorder="1" applyAlignment="1" applyProtection="1">
      <alignment horizontal="center" vertical="center"/>
    </xf>
    <xf numFmtId="0" fontId="8" fillId="0" borderId="3" xfId="0" applyFont="1" applyBorder="1" applyAlignment="1" applyProtection="1">
      <alignment horizontal="center" vertical="center"/>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wrapText="1"/>
    </xf>
    <xf numFmtId="178" fontId="18" fillId="0" borderId="10" xfId="0" applyNumberFormat="1" applyFont="1" applyBorder="1" applyAlignment="1" applyProtection="1">
      <alignment horizontal="center" vertical="center"/>
    </xf>
    <xf numFmtId="178" fontId="18" fillId="0" borderId="16" xfId="0" applyNumberFormat="1" applyFont="1" applyBorder="1" applyAlignment="1" applyProtection="1">
      <alignment horizontal="center" vertical="center"/>
    </xf>
    <xf numFmtId="0" fontId="25" fillId="0" borderId="23" xfId="0" applyFont="1" applyBorder="1" applyAlignment="1" applyProtection="1">
      <alignment horizontal="center" vertical="center" wrapText="1"/>
    </xf>
    <xf numFmtId="0" fontId="25" fillId="0" borderId="10" xfId="0" applyFont="1" applyBorder="1" applyAlignment="1" applyProtection="1">
      <alignment horizontal="center" vertical="center"/>
    </xf>
    <xf numFmtId="0" fontId="25" fillId="0" borderId="24" xfId="0" applyFont="1" applyBorder="1" applyAlignment="1" applyProtection="1">
      <alignment horizontal="center" vertical="center"/>
    </xf>
    <xf numFmtId="179" fontId="8" fillId="0" borderId="25" xfId="0" applyNumberFormat="1" applyFont="1" applyBorder="1" applyAlignment="1" applyProtection="1">
      <alignment horizontal="right" vertical="center"/>
    </xf>
    <xf numFmtId="179" fontId="8" fillId="0" borderId="3" xfId="0" applyNumberFormat="1" applyFont="1" applyBorder="1" applyAlignment="1" applyProtection="1">
      <alignment horizontal="right" vertical="center"/>
    </xf>
    <xf numFmtId="179" fontId="8" fillId="0" borderId="26" xfId="0" applyNumberFormat="1" applyFont="1" applyBorder="1" applyAlignment="1" applyProtection="1">
      <alignment horizontal="right" vertical="center"/>
    </xf>
    <xf numFmtId="0" fontId="8" fillId="0" borderId="23" xfId="0" applyNumberFormat="1" applyFont="1" applyBorder="1" applyAlignment="1" applyProtection="1">
      <alignment vertical="center"/>
      <protection locked="0"/>
    </xf>
    <xf numFmtId="0" fontId="8" fillId="0" borderId="10" xfId="0" applyNumberFormat="1" applyFont="1" applyBorder="1" applyAlignment="1" applyProtection="1">
      <alignment vertical="center"/>
      <protection locked="0"/>
    </xf>
    <xf numFmtId="179" fontId="8" fillId="0" borderId="0" xfId="0" applyNumberFormat="1" applyFont="1" applyAlignment="1" applyProtection="1">
      <alignment horizontal="center" vertical="center"/>
    </xf>
    <xf numFmtId="0" fontId="26" fillId="0" borderId="0" xfId="0" applyFont="1" applyAlignment="1" applyProtection="1">
      <alignment horizontal="center" vertical="center"/>
    </xf>
    <xf numFmtId="0" fontId="10" fillId="2" borderId="9"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10" fillId="2" borderId="24" xfId="0" applyFont="1" applyFill="1" applyBorder="1" applyAlignment="1" applyProtection="1">
      <alignment horizontal="left" vertical="center" wrapText="1"/>
      <protection locked="0"/>
    </xf>
    <xf numFmtId="180" fontId="8" fillId="0" borderId="43" xfId="0" applyNumberFormat="1" applyFont="1" applyBorder="1" applyAlignment="1" applyProtection="1">
      <alignment vertical="center"/>
      <protection locked="0"/>
    </xf>
    <xf numFmtId="180" fontId="8" fillId="0" borderId="10" xfId="0" applyNumberFormat="1" applyFont="1" applyBorder="1" applyAlignment="1" applyProtection="1">
      <alignment vertical="center"/>
      <protection locked="0"/>
    </xf>
    <xf numFmtId="180" fontId="8" fillId="0" borderId="24" xfId="0" applyNumberFormat="1" applyFont="1" applyBorder="1" applyAlignment="1" applyProtection="1">
      <alignment vertical="center"/>
      <protection locked="0"/>
    </xf>
    <xf numFmtId="0" fontId="8" fillId="2" borderId="23" xfId="0" applyNumberFormat="1" applyFont="1" applyFill="1" applyBorder="1" applyAlignment="1" applyProtection="1">
      <alignment vertical="center"/>
      <protection locked="0"/>
    </xf>
    <xf numFmtId="0" fontId="8" fillId="2" borderId="10" xfId="0" applyNumberFormat="1" applyFont="1" applyFill="1" applyBorder="1" applyAlignment="1" applyProtection="1">
      <alignment vertical="center"/>
      <protection locked="0"/>
    </xf>
    <xf numFmtId="180" fontId="8" fillId="2" borderId="43" xfId="0" applyNumberFormat="1" applyFont="1" applyFill="1" applyBorder="1" applyAlignment="1" applyProtection="1">
      <alignment vertical="center"/>
      <protection locked="0"/>
    </xf>
    <xf numFmtId="180" fontId="8" fillId="2" borderId="10" xfId="0" applyNumberFormat="1" applyFont="1" applyFill="1" applyBorder="1" applyAlignment="1" applyProtection="1">
      <alignment vertical="center"/>
      <protection locked="0"/>
    </xf>
    <xf numFmtId="180" fontId="8" fillId="2" borderId="24" xfId="0" applyNumberFormat="1" applyFont="1" applyFill="1" applyBorder="1" applyAlignment="1" applyProtection="1">
      <alignment vertical="center"/>
      <protection locked="0"/>
    </xf>
    <xf numFmtId="179" fontId="10" fillId="0" borderId="0" xfId="0" applyNumberFormat="1" applyFont="1" applyBorder="1" applyAlignment="1" applyProtection="1">
      <alignment horizontal="left" wrapText="1"/>
    </xf>
    <xf numFmtId="0" fontId="10" fillId="2" borderId="7" xfId="0" applyFont="1" applyFill="1" applyBorder="1" applyAlignment="1" applyProtection="1">
      <alignment horizontal="left" vertical="center" wrapText="1"/>
      <protection locked="0"/>
    </xf>
    <xf numFmtId="0" fontId="25" fillId="0" borderId="12" xfId="0" applyFont="1" applyBorder="1" applyAlignment="1" applyProtection="1">
      <alignment horizontal="center" vertical="center"/>
    </xf>
    <xf numFmtId="0" fontId="25" fillId="0" borderId="3" xfId="0" applyFont="1" applyBorder="1" applyAlignment="1" applyProtection="1">
      <alignment horizontal="center" vertical="center"/>
    </xf>
    <xf numFmtId="0" fontId="25" fillId="0" borderId="4" xfId="0" applyFont="1" applyBorder="1" applyAlignment="1" applyProtection="1">
      <alignment horizontal="center" vertical="center"/>
    </xf>
    <xf numFmtId="0" fontId="8" fillId="2" borderId="24" xfId="0" applyNumberFormat="1" applyFont="1" applyFill="1" applyBorder="1" applyAlignment="1" applyProtection="1">
      <alignment vertical="center"/>
      <protection locked="0"/>
    </xf>
    <xf numFmtId="0" fontId="10" fillId="0" borderId="0" xfId="0" applyFont="1" applyAlignment="1" applyProtection="1">
      <alignment horizontal="center" vertical="center"/>
      <protection locked="0"/>
    </xf>
    <xf numFmtId="0" fontId="10" fillId="0" borderId="9"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2" borderId="27" xfId="0" applyFont="1" applyFill="1" applyBorder="1" applyAlignment="1" applyProtection="1">
      <alignment horizontal="left" vertical="center" wrapText="1"/>
      <protection locked="0"/>
    </xf>
    <xf numFmtId="0" fontId="10" fillId="2" borderId="28" xfId="0" applyFont="1" applyFill="1" applyBorder="1" applyAlignment="1" applyProtection="1">
      <alignment horizontal="left" vertical="center" wrapText="1"/>
      <protection locked="0"/>
    </xf>
    <xf numFmtId="0" fontId="25" fillId="0" borderId="9" xfId="0" applyFont="1" applyBorder="1" applyAlignment="1" applyProtection="1">
      <alignment horizontal="center" vertical="center"/>
    </xf>
    <xf numFmtId="0" fontId="25" fillId="0" borderId="7" xfId="0" applyFont="1" applyBorder="1" applyAlignment="1" applyProtection="1">
      <alignment horizontal="center" vertical="center"/>
    </xf>
    <xf numFmtId="0" fontId="10" fillId="2" borderId="29" xfId="0" applyFont="1" applyFill="1" applyBorder="1" applyAlignment="1" applyProtection="1">
      <alignment horizontal="left" vertical="center" wrapText="1"/>
      <protection locked="0"/>
    </xf>
    <xf numFmtId="0" fontId="10" fillId="0" borderId="0" xfId="0" applyFont="1" applyAlignment="1" applyProtection="1">
      <alignment horizontal="left" vertical="center"/>
    </xf>
    <xf numFmtId="0" fontId="8" fillId="2" borderId="30" xfId="0" applyNumberFormat="1" applyFont="1" applyFill="1" applyBorder="1" applyAlignment="1" applyProtection="1">
      <alignment vertical="center"/>
      <protection locked="0"/>
    </xf>
    <xf numFmtId="0" fontId="8" fillId="2" borderId="28" xfId="0" applyNumberFormat="1" applyFont="1" applyFill="1" applyBorder="1" applyAlignment="1" applyProtection="1">
      <alignment vertical="center"/>
      <protection locked="0"/>
    </xf>
    <xf numFmtId="180" fontId="8" fillId="2" borderId="44" xfId="0" applyNumberFormat="1" applyFont="1" applyFill="1" applyBorder="1" applyAlignment="1" applyProtection="1">
      <alignment vertical="center"/>
      <protection locked="0"/>
    </xf>
    <xf numFmtId="180" fontId="8" fillId="2" borderId="28" xfId="0" applyNumberFormat="1" applyFont="1" applyFill="1" applyBorder="1" applyAlignment="1" applyProtection="1">
      <alignment vertical="center"/>
      <protection locked="0"/>
    </xf>
    <xf numFmtId="180" fontId="8" fillId="2" borderId="31" xfId="0" applyNumberFormat="1" applyFont="1" applyFill="1" applyBorder="1" applyAlignment="1" applyProtection="1">
      <alignment vertical="center"/>
      <protection locked="0"/>
    </xf>
    <xf numFmtId="0" fontId="10" fillId="0" borderId="0" xfId="0" applyFont="1" applyAlignment="1" applyProtection="1">
      <alignment vertical="center"/>
    </xf>
    <xf numFmtId="179" fontId="28" fillId="0" borderId="0" xfId="0" applyNumberFormat="1" applyFont="1" applyAlignment="1" applyProtection="1">
      <alignment horizontal="left" vertical="center"/>
    </xf>
    <xf numFmtId="179" fontId="29" fillId="4" borderId="0" xfId="0" applyNumberFormat="1" applyFont="1" applyFill="1" applyAlignment="1" applyProtection="1">
      <alignment horizontal="center" vertical="center"/>
    </xf>
    <xf numFmtId="0" fontId="28" fillId="0" borderId="0" xfId="0" applyFont="1" applyAlignment="1" applyProtection="1">
      <alignment horizontal="distributed" vertical="center" wrapText="1"/>
    </xf>
    <xf numFmtId="179" fontId="28" fillId="0" borderId="0" xfId="0" applyNumberFormat="1" applyFont="1" applyFill="1" applyAlignment="1" applyProtection="1">
      <alignment horizontal="left" vertical="center"/>
    </xf>
    <xf numFmtId="0" fontId="29" fillId="0" borderId="0" xfId="0" applyFont="1" applyAlignment="1" applyProtection="1">
      <alignment horizontal="distributed" vertical="center"/>
    </xf>
    <xf numFmtId="0" fontId="27" fillId="0" borderId="0" xfId="0" applyFont="1" applyAlignment="1" applyProtection="1">
      <alignment horizontal="center" vertical="center"/>
    </xf>
    <xf numFmtId="179" fontId="27" fillId="0" borderId="0" xfId="0" applyNumberFormat="1" applyFont="1" applyAlignment="1" applyProtection="1">
      <alignment horizontal="center" vertical="center"/>
    </xf>
    <xf numFmtId="0" fontId="70" fillId="0" borderId="0" xfId="0" applyFont="1" applyAlignment="1" applyProtection="1">
      <alignment horizontal="center" vertical="center"/>
    </xf>
    <xf numFmtId="0" fontId="27" fillId="0" borderId="0" xfId="0" applyFont="1" applyAlignment="1" applyProtection="1">
      <alignment horizontal="distributed" vertical="center"/>
    </xf>
    <xf numFmtId="0" fontId="28" fillId="0" borderId="0" xfId="0" applyFont="1" applyAlignment="1" applyProtection="1">
      <alignment horizontal="distributed" vertical="center"/>
    </xf>
    <xf numFmtId="0" fontId="28" fillId="0" borderId="0" xfId="0" applyFont="1" applyAlignment="1" applyProtection="1">
      <alignment horizontal="left" vertical="center"/>
    </xf>
    <xf numFmtId="0" fontId="28" fillId="0" borderId="0" xfId="0" applyFont="1" applyAlignment="1" applyProtection="1">
      <alignment vertical="distributed" wrapText="1"/>
    </xf>
    <xf numFmtId="0" fontId="37" fillId="0" borderId="0" xfId="0" applyNumberFormat="1" applyFont="1" applyAlignment="1" applyProtection="1">
      <alignment horizontal="center" vertical="center"/>
    </xf>
    <xf numFmtId="179" fontId="38" fillId="0" borderId="9" xfId="0" applyNumberFormat="1" applyFont="1" applyBorder="1" applyAlignment="1" applyProtection="1">
      <alignment horizontal="left" vertical="center" wrapText="1"/>
    </xf>
    <xf numFmtId="179" fontId="38" fillId="0" borderId="10" xfId="0" applyNumberFormat="1" applyFont="1" applyBorder="1" applyAlignment="1" applyProtection="1">
      <alignment horizontal="left" vertical="center" wrapText="1"/>
    </xf>
    <xf numFmtId="179" fontId="38" fillId="0" borderId="7" xfId="0" applyNumberFormat="1" applyFont="1" applyBorder="1" applyAlignment="1" applyProtection="1">
      <alignment horizontal="left" vertical="center" wrapText="1"/>
    </xf>
    <xf numFmtId="0" fontId="33" fillId="0" borderId="35" xfId="0" applyNumberFormat="1" applyFont="1" applyBorder="1" applyAlignment="1" applyProtection="1">
      <alignment horizontal="center" vertical="center"/>
    </xf>
    <xf numFmtId="0" fontId="33" fillId="0" borderId="2" xfId="0" applyNumberFormat="1" applyFont="1" applyBorder="1" applyAlignment="1" applyProtection="1">
      <alignment horizontal="center" vertical="center"/>
    </xf>
    <xf numFmtId="0" fontId="56" fillId="0" borderId="9" xfId="0" applyNumberFormat="1" applyFont="1" applyBorder="1" applyAlignment="1" applyProtection="1">
      <alignment horizontal="center" vertical="center" wrapText="1"/>
    </xf>
    <xf numFmtId="0" fontId="56" fillId="0" borderId="7" xfId="0" applyNumberFormat="1" applyFont="1" applyBorder="1" applyAlignment="1" applyProtection="1">
      <alignment horizontal="center" vertical="center" wrapText="1"/>
    </xf>
    <xf numFmtId="0" fontId="33" fillId="0" borderId="1" xfId="0" applyNumberFormat="1" applyFont="1" applyBorder="1" applyAlignment="1" applyProtection="1">
      <alignment horizontal="center" vertical="center"/>
    </xf>
    <xf numFmtId="0" fontId="38" fillId="0" borderId="11" xfId="0" applyNumberFormat="1" applyFont="1" applyBorder="1" applyAlignment="1" applyProtection="1">
      <alignment horizontal="center" vertical="center"/>
    </xf>
    <xf numFmtId="0" fontId="38" fillId="0" borderId="6" xfId="0" applyNumberFormat="1" applyFont="1" applyBorder="1" applyAlignment="1" applyProtection="1">
      <alignment horizontal="center" vertical="center"/>
    </xf>
    <xf numFmtId="0" fontId="38" fillId="0" borderId="12" xfId="0" applyNumberFormat="1" applyFont="1" applyBorder="1" applyAlignment="1" applyProtection="1">
      <alignment horizontal="center" vertical="center"/>
    </xf>
    <xf numFmtId="0" fontId="38" fillId="0" borderId="4" xfId="0" applyNumberFormat="1" applyFont="1" applyBorder="1" applyAlignment="1" applyProtection="1">
      <alignment horizontal="center" vertical="center"/>
    </xf>
    <xf numFmtId="0" fontId="35" fillId="0" borderId="5" xfId="0" applyNumberFormat="1" applyFont="1" applyBorder="1" applyAlignment="1" applyProtection="1">
      <alignment horizontal="left" vertical="top" wrapText="1"/>
    </xf>
    <xf numFmtId="0" fontId="56" fillId="0" borderId="40" xfId="0" applyNumberFormat="1" applyFont="1" applyBorder="1" applyAlignment="1" applyProtection="1">
      <alignment horizontal="center" vertical="center" wrapText="1"/>
    </xf>
    <xf numFmtId="0" fontId="56" fillId="0" borderId="39" xfId="0" applyNumberFormat="1" applyFont="1" applyBorder="1" applyAlignment="1" applyProtection="1">
      <alignment horizontal="center" vertical="center" wrapText="1"/>
    </xf>
    <xf numFmtId="186" fontId="37" fillId="0" borderId="38" xfId="4" applyNumberFormat="1" applyFont="1" applyBorder="1" applyAlignment="1" applyProtection="1">
      <alignment horizontal="center" vertical="center"/>
    </xf>
    <xf numFmtId="186" fontId="37" fillId="0" borderId="37" xfId="4" applyNumberFormat="1" applyFont="1" applyBorder="1" applyAlignment="1" applyProtection="1">
      <alignment horizontal="center" vertical="center"/>
    </xf>
    <xf numFmtId="186" fontId="37" fillId="0" borderId="34" xfId="4" applyNumberFormat="1" applyFont="1" applyBorder="1" applyAlignment="1" applyProtection="1">
      <alignment horizontal="center" vertical="center"/>
    </xf>
    <xf numFmtId="186" fontId="37" fillId="0" borderId="33" xfId="4" applyNumberFormat="1" applyFont="1" applyBorder="1" applyAlignment="1" applyProtection="1">
      <alignment horizontal="center" vertical="center"/>
    </xf>
    <xf numFmtId="58" fontId="38" fillId="0" borderId="1" xfId="0" applyNumberFormat="1" applyFont="1" applyBorder="1" applyAlignment="1" applyProtection="1">
      <alignment horizontal="center" vertical="center"/>
    </xf>
    <xf numFmtId="0" fontId="33" fillId="0" borderId="2" xfId="0" applyNumberFormat="1" applyFont="1" applyBorder="1" applyAlignment="1" applyProtection="1">
      <alignment horizontal="center" vertical="center" wrapText="1"/>
    </xf>
    <xf numFmtId="0" fontId="33" fillId="0" borderId="0" xfId="0" applyNumberFormat="1" applyFont="1" applyAlignment="1" applyProtection="1">
      <alignment horizontal="left" wrapText="1"/>
    </xf>
    <xf numFmtId="0" fontId="34" fillId="0" borderId="0" xfId="0" applyNumberFormat="1" applyFont="1" applyAlignment="1" applyProtection="1">
      <alignment horizontal="left" vertical="center" wrapText="1"/>
    </xf>
    <xf numFmtId="0" fontId="56" fillId="0" borderId="1" xfId="0" applyNumberFormat="1" applyFont="1" applyBorder="1" applyAlignment="1" applyProtection="1">
      <alignment horizontal="center" vertical="center"/>
    </xf>
    <xf numFmtId="186" fontId="37" fillId="0" borderId="34" xfId="0" applyNumberFormat="1" applyFont="1" applyBorder="1" applyAlignment="1" applyProtection="1">
      <alignment horizontal="center" vertical="center"/>
    </xf>
    <xf numFmtId="186" fontId="37" fillId="0" borderId="41" xfId="0" applyNumberFormat="1" applyFont="1" applyBorder="1" applyAlignment="1" applyProtection="1">
      <alignment horizontal="center" vertical="center"/>
    </xf>
    <xf numFmtId="186" fontId="37" fillId="0" borderId="33" xfId="0" applyNumberFormat="1" applyFont="1" applyBorder="1" applyAlignment="1" applyProtection="1">
      <alignment horizontal="center" vertical="center"/>
    </xf>
    <xf numFmtId="0" fontId="56" fillId="0" borderId="40" xfId="0" applyNumberFormat="1" applyFont="1" applyBorder="1" applyAlignment="1" applyProtection="1">
      <alignment horizontal="center" vertical="center" wrapText="1" shrinkToFit="1"/>
    </xf>
    <xf numFmtId="0" fontId="56" fillId="0" borderId="42" xfId="0" applyNumberFormat="1" applyFont="1" applyBorder="1" applyAlignment="1" applyProtection="1">
      <alignment horizontal="center" vertical="center" wrapText="1" shrinkToFit="1"/>
    </xf>
    <xf numFmtId="0" fontId="56" fillId="0" borderId="39" xfId="0" applyNumberFormat="1" applyFont="1" applyBorder="1" applyAlignment="1" applyProtection="1">
      <alignment horizontal="center" vertical="center" wrapText="1" shrinkToFit="1"/>
    </xf>
    <xf numFmtId="0" fontId="0" fillId="0" borderId="0" xfId="0" applyAlignment="1">
      <alignment horizontal="center" vertical="center"/>
    </xf>
  </cellXfs>
  <cellStyles count="5">
    <cellStyle name="パーセント" xfId="4" builtinId="5"/>
    <cellStyle name="ハイパーリンク" xfId="2" builtinId="8"/>
    <cellStyle name="桁区切り" xfId="3" builtinId="6"/>
    <cellStyle name="標準" xfId="0" builtinId="0"/>
    <cellStyle name="標準 2" xfId="1" xr:uid="{2B79F48A-F149-4D82-9653-ACD295F893EA}"/>
  </cellStyles>
  <dxfs count="86">
    <dxf>
      <fill>
        <patternFill>
          <bgColor rgb="FFFFC000"/>
        </patternFill>
      </fill>
    </dxf>
    <dxf>
      <fill>
        <patternFill>
          <bgColor rgb="FFFFC000"/>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numFmt numFmtId="0" formatCode="General"/>
      <fill>
        <patternFill>
          <bgColor rgb="FFFFC0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C000"/>
        </patternFill>
      </fill>
    </dxf>
    <dxf>
      <fill>
        <patternFill>
          <bgColor theme="0" tint="-0.499984740745262"/>
        </patternFill>
      </fill>
    </dxf>
    <dxf>
      <fill>
        <patternFill>
          <bgColor rgb="FFFFFF00"/>
        </patternFill>
      </fill>
    </dxf>
    <dxf>
      <fill>
        <patternFill patternType="none">
          <bgColor auto="1"/>
        </patternFill>
      </fill>
    </dxf>
    <dxf>
      <fill>
        <patternFill>
          <bgColor rgb="FFFFFF00"/>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0000"/>
        </patternFill>
      </fill>
    </dxf>
    <dxf>
      <fill>
        <patternFill>
          <bgColor theme="0" tint="-0.499984740745262"/>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patternType="none">
          <bgColor auto="1"/>
        </patternFill>
      </fill>
    </dxf>
    <dxf>
      <fill>
        <patternFill>
          <bgColor rgb="FFFFFF00"/>
        </patternFill>
      </fill>
    </dxf>
    <dxf>
      <font>
        <color theme="1"/>
      </font>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theme="7"/>
        </patternFill>
      </fill>
    </dxf>
    <dxf>
      <fill>
        <patternFill patternType="none">
          <bgColor auto="1"/>
        </patternFill>
      </fill>
    </dxf>
    <dxf>
      <fill>
        <patternFill>
          <bgColor rgb="FFFFFF00"/>
        </patternFill>
      </fill>
    </dxf>
    <dxf>
      <fill>
        <patternFill patternType="none">
          <bgColor auto="1"/>
        </patternFill>
      </fill>
    </dxf>
    <dxf>
      <font>
        <color theme="1"/>
      </font>
    </dxf>
    <dxf>
      <fill>
        <patternFill>
          <bgColor rgb="FFFFC000"/>
        </patternFill>
      </fill>
    </dxf>
    <dxf>
      <fill>
        <patternFill patternType="none">
          <bgColor auto="1"/>
        </patternFill>
      </fill>
    </dxf>
    <dxf>
      <fill>
        <patternFill>
          <bgColor rgb="FFFFFF00"/>
        </patternFill>
      </fill>
    </dxf>
    <dxf>
      <fill>
        <patternFill>
          <bgColor rgb="FFFFC000"/>
        </patternFill>
      </fill>
    </dxf>
    <dxf>
      <fill>
        <patternFill>
          <bgColor theme="7"/>
        </patternFill>
      </fill>
    </dxf>
    <dxf>
      <fill>
        <patternFill>
          <bgColor rgb="FFFFC000"/>
        </patternFill>
      </fill>
    </dxf>
    <dxf>
      <fill>
        <patternFill>
          <bgColor theme="7"/>
        </patternFill>
      </fill>
    </dxf>
    <dxf>
      <fill>
        <patternFill>
          <bgColor rgb="FFFFC000"/>
        </patternFill>
      </fill>
    </dxf>
    <dxf>
      <numFmt numFmtId="187" formatCode="&quot;財団&quot;"/>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theme="0" tint="-0.499984740745262"/>
        </patternFill>
      </fill>
    </dxf>
    <dxf>
      <fill>
        <patternFill>
          <bgColor rgb="FFFFC000"/>
        </patternFill>
      </fill>
    </dxf>
    <dxf>
      <fill>
        <patternFill>
          <bgColor rgb="FFFFC000"/>
        </patternFill>
      </fill>
    </dxf>
    <dxf>
      <fill>
        <patternFill>
          <bgColor theme="0" tint="-0.499984740745262"/>
        </patternFill>
      </fill>
    </dxf>
    <dxf>
      <fill>
        <patternFill>
          <bgColor theme="0" tint="-0.499984740745262"/>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CCFF"/>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AW$22:$AW$23" lockText="1" noThreeD="1"/>
</file>

<file path=xl/ctrlProps/ctrlProp10.xml><?xml version="1.0" encoding="utf-8"?>
<formControlPr xmlns="http://schemas.microsoft.com/office/spreadsheetml/2009/9/main" objectType="CheckBox" fmlaLink="$C$46:$D$46" lockText="1" noThreeD="1"/>
</file>

<file path=xl/ctrlProps/ctrlProp11.xml><?xml version="1.0" encoding="utf-8"?>
<formControlPr xmlns="http://schemas.microsoft.com/office/spreadsheetml/2009/9/main" objectType="CheckBox" fmlaLink="$P$46:$Q$46" lockText="1" noThreeD="1"/>
</file>

<file path=xl/ctrlProps/ctrlProp12.xml><?xml version="1.0" encoding="utf-8"?>
<formControlPr xmlns="http://schemas.microsoft.com/office/spreadsheetml/2009/9/main" objectType="CheckBox" fmlaLink="$AD$46:$AE$46" lockText="1" noThreeD="1"/>
</file>

<file path=xl/ctrlProps/ctrlProp13.xml><?xml version="1.0" encoding="utf-8"?>
<formControlPr xmlns="http://schemas.microsoft.com/office/spreadsheetml/2009/9/main" objectType="CheckBox" fmlaLink="$BA$49" lockText="1" noThreeD="1"/>
</file>

<file path=xl/ctrlProps/ctrlProp14.xml><?xml version="1.0" encoding="utf-8"?>
<formControlPr xmlns="http://schemas.microsoft.com/office/spreadsheetml/2009/9/main" objectType="CheckBox" fmlaLink="$BA$51" lockText="1" noThreeD="1"/>
</file>

<file path=xl/ctrlProps/ctrlProp15.xml><?xml version="1.0" encoding="utf-8"?>
<formControlPr xmlns="http://schemas.microsoft.com/office/spreadsheetml/2009/9/main" objectType="CheckBox" fmlaLink="$BA$52" lockText="1" noThreeD="1"/>
</file>

<file path=xl/ctrlProps/ctrlProp16.xml><?xml version="1.0" encoding="utf-8"?>
<formControlPr xmlns="http://schemas.microsoft.com/office/spreadsheetml/2009/9/main" objectType="CheckBox" fmlaLink="$BA$53" lockText="1" noThreeD="1"/>
</file>

<file path=xl/ctrlProps/ctrlProp17.xml><?xml version="1.0" encoding="utf-8"?>
<formControlPr xmlns="http://schemas.microsoft.com/office/spreadsheetml/2009/9/main" objectType="CheckBox" fmlaLink="$BA$54" lockText="1" noThreeD="1"/>
</file>

<file path=xl/ctrlProps/ctrlProp18.xml><?xml version="1.0" encoding="utf-8"?>
<formControlPr xmlns="http://schemas.microsoft.com/office/spreadsheetml/2009/9/main" objectType="CheckBox" fmlaLink="$BA$55" lockText="1" noThreeD="1"/>
</file>

<file path=xl/ctrlProps/ctrlProp19.xml><?xml version="1.0" encoding="utf-8"?>
<formControlPr xmlns="http://schemas.microsoft.com/office/spreadsheetml/2009/9/main" objectType="CheckBox" fmlaLink="$BQ$7" lockText="1" noThreeD="1"/>
</file>

<file path=xl/ctrlProps/ctrlProp2.xml><?xml version="1.0" encoding="utf-8"?>
<formControlPr xmlns="http://schemas.microsoft.com/office/spreadsheetml/2009/9/main" objectType="CheckBox" fmlaLink="$AW$24:$AW$25" lockText="1" noThreeD="1"/>
</file>

<file path=xl/ctrlProps/ctrlProp20.xml><?xml version="1.0" encoding="utf-8"?>
<formControlPr xmlns="http://schemas.microsoft.com/office/spreadsheetml/2009/9/main" objectType="CheckBox" fmlaLink="$BQ$8" lockText="1" noThreeD="1"/>
</file>

<file path=xl/ctrlProps/ctrlProp21.xml><?xml version="1.0" encoding="utf-8"?>
<formControlPr xmlns="http://schemas.microsoft.com/office/spreadsheetml/2009/9/main" objectType="CheckBox" fmlaLink="$BQ$9" lockText="1" noThreeD="1"/>
</file>

<file path=xl/ctrlProps/ctrlProp22.xml><?xml version="1.0" encoding="utf-8"?>
<formControlPr xmlns="http://schemas.microsoft.com/office/spreadsheetml/2009/9/main" objectType="CheckBox" fmlaLink="$BQ$10" lockText="1" noThreeD="1"/>
</file>

<file path=xl/ctrlProps/ctrlProp23.xml><?xml version="1.0" encoding="utf-8"?>
<formControlPr xmlns="http://schemas.microsoft.com/office/spreadsheetml/2009/9/main" objectType="CheckBox" fmlaLink="$BQ$11" lockText="1" noThreeD="1"/>
</file>

<file path=xl/ctrlProps/ctrlProp24.xml><?xml version="1.0" encoding="utf-8"?>
<formControlPr xmlns="http://schemas.microsoft.com/office/spreadsheetml/2009/9/main" objectType="CheckBox" fmlaLink="$BQ$12" lockText="1" noThreeD="1"/>
</file>

<file path=xl/ctrlProps/ctrlProp25.xml><?xml version="1.0" encoding="utf-8"?>
<formControlPr xmlns="http://schemas.microsoft.com/office/spreadsheetml/2009/9/main" objectType="CheckBox" fmlaLink="$BQ$14" lockText="1" noThreeD="1"/>
</file>

<file path=xl/ctrlProps/ctrlProp26.xml><?xml version="1.0" encoding="utf-8"?>
<formControlPr xmlns="http://schemas.microsoft.com/office/spreadsheetml/2009/9/main" objectType="CheckBox" fmlaLink="$BQ$17" lockText="1" noThreeD="1"/>
</file>

<file path=xl/ctrlProps/ctrlProp27.xml><?xml version="1.0" encoding="utf-8"?>
<formControlPr xmlns="http://schemas.microsoft.com/office/spreadsheetml/2009/9/main" objectType="CheckBox" fmlaLink="$BQ$18" lockText="1" noThreeD="1"/>
</file>

<file path=xl/ctrlProps/ctrlProp28.xml><?xml version="1.0" encoding="utf-8"?>
<formControlPr xmlns="http://schemas.microsoft.com/office/spreadsheetml/2009/9/main" objectType="CheckBox" fmlaLink="$BQ$20" lockText="1" noThreeD="1"/>
</file>

<file path=xl/ctrlProps/ctrlProp29.xml><?xml version="1.0" encoding="utf-8"?>
<formControlPr xmlns="http://schemas.microsoft.com/office/spreadsheetml/2009/9/main" objectType="CheckBox" fmlaLink="$BQ$23" lockText="1" noThreeD="1"/>
</file>

<file path=xl/ctrlProps/ctrlProp3.xml><?xml version="1.0" encoding="utf-8"?>
<formControlPr xmlns="http://schemas.microsoft.com/office/spreadsheetml/2009/9/main" objectType="CheckBox" fmlaLink="$AW$26:$AW$27" lockText="1" noThreeD="1"/>
</file>

<file path=xl/ctrlProps/ctrlProp30.xml><?xml version="1.0" encoding="utf-8"?>
<formControlPr xmlns="http://schemas.microsoft.com/office/spreadsheetml/2009/9/main" objectType="CheckBox" fmlaLink="$BQ$26" lockText="1" noThreeD="1"/>
</file>

<file path=xl/ctrlProps/ctrlProp31.xml><?xml version="1.0" encoding="utf-8"?>
<formControlPr xmlns="http://schemas.microsoft.com/office/spreadsheetml/2009/9/main" objectType="CheckBox" fmlaLink="$BQ$27" lockText="1" noThreeD="1"/>
</file>

<file path=xl/ctrlProps/ctrlProp32.xml><?xml version="1.0" encoding="utf-8"?>
<formControlPr xmlns="http://schemas.microsoft.com/office/spreadsheetml/2009/9/main" objectType="CheckBox" fmlaLink="$BQ$28" lockText="1" noThreeD="1"/>
</file>

<file path=xl/ctrlProps/ctrlProp33.xml><?xml version="1.0" encoding="utf-8"?>
<formControlPr xmlns="http://schemas.microsoft.com/office/spreadsheetml/2009/9/main" objectType="CheckBox" fmlaLink="$BQ$29" lockText="1" noThreeD="1"/>
</file>

<file path=xl/ctrlProps/ctrlProp34.xml><?xml version="1.0" encoding="utf-8"?>
<formControlPr xmlns="http://schemas.microsoft.com/office/spreadsheetml/2009/9/main" objectType="CheckBox" fmlaLink="$BQ$31" lockText="1" noThreeD="1"/>
</file>

<file path=xl/ctrlProps/ctrlProp35.xml><?xml version="1.0" encoding="utf-8"?>
<formControlPr xmlns="http://schemas.microsoft.com/office/spreadsheetml/2009/9/main" objectType="CheckBox" fmlaLink="$BQ$36" lockText="1" noThreeD="1"/>
</file>

<file path=xl/ctrlProps/ctrlProp36.xml><?xml version="1.0" encoding="utf-8"?>
<formControlPr xmlns="http://schemas.microsoft.com/office/spreadsheetml/2009/9/main" objectType="CheckBox" fmlaLink="$BQ$45" lockText="1" noThreeD="1"/>
</file>

<file path=xl/ctrlProps/ctrlProp37.xml><?xml version="1.0" encoding="utf-8"?>
<formControlPr xmlns="http://schemas.microsoft.com/office/spreadsheetml/2009/9/main" objectType="CheckBox" fmlaLink="$BQ$46" lockText="1" noThreeD="1"/>
</file>

<file path=xl/ctrlProps/ctrlProp38.xml><?xml version="1.0" encoding="utf-8"?>
<formControlPr xmlns="http://schemas.microsoft.com/office/spreadsheetml/2009/9/main" objectType="CheckBox" fmlaLink="$BQ$48" lockText="1" noThreeD="1"/>
</file>

<file path=xl/ctrlProps/ctrlProp39.xml><?xml version="1.0" encoding="utf-8"?>
<formControlPr xmlns="http://schemas.microsoft.com/office/spreadsheetml/2009/9/main" objectType="CheckBox" fmlaLink="$BQ$51" lockText="1" noThreeD="1"/>
</file>

<file path=xl/ctrlProps/ctrlProp4.xml><?xml version="1.0" encoding="utf-8"?>
<formControlPr xmlns="http://schemas.microsoft.com/office/spreadsheetml/2009/9/main" objectType="CheckBox" fmlaLink="$AW$28:$AW$29" lockText="1" noThreeD="1"/>
</file>

<file path=xl/ctrlProps/ctrlProp40.xml><?xml version="1.0" encoding="utf-8"?>
<formControlPr xmlns="http://schemas.microsoft.com/office/spreadsheetml/2009/9/main" objectType="CheckBox" fmlaLink="$BQ$52" lockText="1" noThreeD="1"/>
</file>

<file path=xl/ctrlProps/ctrlProp41.xml><?xml version="1.0" encoding="utf-8"?>
<formControlPr xmlns="http://schemas.microsoft.com/office/spreadsheetml/2009/9/main" objectType="CheckBox" fmlaLink="$BQ$53" lockText="1" noThreeD="1"/>
</file>

<file path=xl/ctrlProps/ctrlProp42.xml><?xml version="1.0" encoding="utf-8"?>
<formControlPr xmlns="http://schemas.microsoft.com/office/spreadsheetml/2009/9/main" objectType="CheckBox" fmlaLink="$BQ$55" lockText="1" noThreeD="1"/>
</file>

<file path=xl/ctrlProps/ctrlProp43.xml><?xml version="1.0" encoding="utf-8"?>
<formControlPr xmlns="http://schemas.microsoft.com/office/spreadsheetml/2009/9/main" objectType="CheckBox" fmlaLink="$BQ$58" lockText="1" noThreeD="1"/>
</file>

<file path=xl/ctrlProps/ctrlProp44.xml><?xml version="1.0" encoding="utf-8"?>
<formControlPr xmlns="http://schemas.microsoft.com/office/spreadsheetml/2009/9/main" objectType="CheckBox" fmlaLink="$BQ$60" lockText="1" noThreeD="1"/>
</file>

<file path=xl/ctrlProps/ctrlProp5.xml><?xml version="1.0" encoding="utf-8"?>
<formControlPr xmlns="http://schemas.microsoft.com/office/spreadsheetml/2009/9/main" objectType="CheckBox" fmlaLink="$AW$30:$AW$32" lockText="1" noThreeD="1"/>
</file>

<file path=xl/ctrlProps/ctrlProp6.xml><?xml version="1.0" encoding="utf-8"?>
<formControlPr xmlns="http://schemas.microsoft.com/office/spreadsheetml/2009/9/main" objectType="CheckBox" fmlaLink="$AW$33:$AW$34" lockText="1" noThreeD="1"/>
</file>

<file path=xl/ctrlProps/ctrlProp7.xml><?xml version="1.0" encoding="utf-8"?>
<formControlPr xmlns="http://schemas.microsoft.com/office/spreadsheetml/2009/9/main" objectType="CheckBox" fmlaLink="$AW$35:$AW$36" lockText="1" noThreeD="1"/>
</file>

<file path=xl/ctrlProps/ctrlProp8.xml><?xml version="1.0" encoding="utf-8"?>
<formControlPr xmlns="http://schemas.microsoft.com/office/spreadsheetml/2009/9/main" objectType="CheckBox" fmlaLink="$AW$37:$AW$38" lockText="1" noThreeD="1"/>
</file>

<file path=xl/ctrlProps/ctrlProp9.xml><?xml version="1.0" encoding="utf-8"?>
<formControlPr xmlns="http://schemas.microsoft.com/office/spreadsheetml/2009/9/main" objectType="CheckBox" fmlaLink="$AW$39:$AW$40"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33</xdr:col>
      <xdr:colOff>231094</xdr:colOff>
      <xdr:row>0</xdr:row>
      <xdr:rowOff>125412</xdr:rowOff>
    </xdr:from>
    <xdr:to>
      <xdr:col>44</xdr:col>
      <xdr:colOff>81643</xdr:colOff>
      <xdr:row>1</xdr:row>
      <xdr:rowOff>141218</xdr:rowOff>
    </xdr:to>
    <xdr:sp macro="" textlink="">
      <xdr:nvSpPr>
        <xdr:cNvPr id="2" name="テキスト ボックス 1">
          <a:extLst>
            <a:ext uri="{FF2B5EF4-FFF2-40B4-BE49-F238E27FC236}">
              <a16:creationId xmlns:a16="http://schemas.microsoft.com/office/drawing/2014/main" id="{50323B28-985B-45DA-A933-0F30CE3EF466}"/>
            </a:ext>
          </a:extLst>
        </xdr:cNvPr>
        <xdr:cNvSpPr txBox="1"/>
      </xdr:nvSpPr>
      <xdr:spPr>
        <a:xfrm>
          <a:off x="10776630" y="125412"/>
          <a:ext cx="3143477" cy="383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■支援申込時　提出書類について</a:t>
          </a:r>
        </a:p>
      </xdr:txBody>
    </xdr:sp>
    <xdr:clientData/>
  </xdr:twoCellAnchor>
  <xdr:twoCellAnchor>
    <xdr:from>
      <xdr:col>33</xdr:col>
      <xdr:colOff>233367</xdr:colOff>
      <xdr:row>1</xdr:row>
      <xdr:rowOff>191581</xdr:rowOff>
    </xdr:from>
    <xdr:to>
      <xdr:col>52</xdr:col>
      <xdr:colOff>517019</xdr:colOff>
      <xdr:row>46</xdr:row>
      <xdr:rowOff>92546</xdr:rowOff>
    </xdr:to>
    <xdr:grpSp>
      <xdr:nvGrpSpPr>
        <xdr:cNvPr id="5" name="グループ化 4">
          <a:extLst>
            <a:ext uri="{FF2B5EF4-FFF2-40B4-BE49-F238E27FC236}">
              <a16:creationId xmlns:a16="http://schemas.microsoft.com/office/drawing/2014/main" id="{BF4EC1A9-4D10-DCF7-EDCA-E2DA36A84974}"/>
            </a:ext>
          </a:extLst>
        </xdr:cNvPr>
        <xdr:cNvGrpSpPr/>
      </xdr:nvGrpSpPr>
      <xdr:grpSpPr>
        <a:xfrm>
          <a:off x="10782078" y="558974"/>
          <a:ext cx="5968262" cy="14501429"/>
          <a:chOff x="10666905" y="774560"/>
          <a:chExt cx="5852114" cy="14474215"/>
        </a:xfrm>
      </xdr:grpSpPr>
      <xdr:pic>
        <xdr:nvPicPr>
          <xdr:cNvPr id="3" name="図 2">
            <a:extLst>
              <a:ext uri="{FF2B5EF4-FFF2-40B4-BE49-F238E27FC236}">
                <a16:creationId xmlns:a16="http://schemas.microsoft.com/office/drawing/2014/main" id="{8DC681F8-3F26-1377-D4E3-4B1BE449BAAF}"/>
              </a:ext>
            </a:extLst>
          </xdr:cNvPr>
          <xdr:cNvPicPr>
            <a:picLocks noChangeAspect="1"/>
          </xdr:cNvPicPr>
        </xdr:nvPicPr>
        <xdr:blipFill rotWithShape="1">
          <a:blip xmlns:r="http://schemas.openxmlformats.org/officeDocument/2006/relationships" r:embed="rId1"/>
          <a:srcRect l="1810" t="2131" r="1524" b="2047"/>
          <a:stretch>
            <a:fillRect/>
          </a:stretch>
        </xdr:blipFill>
        <xdr:spPr>
          <a:xfrm>
            <a:off x="10678502" y="774560"/>
            <a:ext cx="5836383" cy="6731384"/>
          </a:xfrm>
          <a:prstGeom prst="rect">
            <a:avLst/>
          </a:prstGeom>
        </xdr:spPr>
      </xdr:pic>
      <xdr:pic>
        <xdr:nvPicPr>
          <xdr:cNvPr id="4" name="図 3">
            <a:extLst>
              <a:ext uri="{FF2B5EF4-FFF2-40B4-BE49-F238E27FC236}">
                <a16:creationId xmlns:a16="http://schemas.microsoft.com/office/drawing/2014/main" id="{1DAD598E-F047-F0D9-1C54-5ED4AB2EAA1D}"/>
              </a:ext>
            </a:extLst>
          </xdr:cNvPr>
          <xdr:cNvPicPr>
            <a:picLocks noChangeAspect="1"/>
          </xdr:cNvPicPr>
        </xdr:nvPicPr>
        <xdr:blipFill rotWithShape="1">
          <a:blip xmlns:r="http://schemas.openxmlformats.org/officeDocument/2006/relationships" r:embed="rId2"/>
          <a:srcRect t="985"/>
          <a:stretch>
            <a:fillRect/>
          </a:stretch>
        </xdr:blipFill>
        <xdr:spPr>
          <a:xfrm>
            <a:off x="10666905" y="7475950"/>
            <a:ext cx="5852114" cy="777282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0</xdr:colOff>
          <xdr:row>21</xdr:row>
          <xdr:rowOff>0</xdr:rowOff>
        </xdr:from>
        <xdr:to>
          <xdr:col>48</xdr:col>
          <xdr:colOff>0</xdr:colOff>
          <xdr:row>22</xdr:row>
          <xdr:rowOff>374650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23</xdr:row>
          <xdr:rowOff>0</xdr:rowOff>
        </xdr:from>
        <xdr:to>
          <xdr:col>48</xdr:col>
          <xdr:colOff>0</xdr:colOff>
          <xdr:row>25</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25</xdr:row>
          <xdr:rowOff>12700</xdr:rowOff>
        </xdr:from>
        <xdr:to>
          <xdr:col>48</xdr:col>
          <xdr:colOff>0</xdr:colOff>
          <xdr:row>27</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27</xdr:row>
          <xdr:rowOff>0</xdr:rowOff>
        </xdr:from>
        <xdr:to>
          <xdr:col>48</xdr:col>
          <xdr:colOff>0</xdr:colOff>
          <xdr:row>29</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29</xdr:row>
          <xdr:rowOff>0</xdr:rowOff>
        </xdr:from>
        <xdr:to>
          <xdr:col>48</xdr:col>
          <xdr:colOff>0</xdr:colOff>
          <xdr:row>32</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32</xdr:row>
          <xdr:rowOff>0</xdr:rowOff>
        </xdr:from>
        <xdr:to>
          <xdr:col>48</xdr:col>
          <xdr:colOff>0</xdr:colOff>
          <xdr:row>34</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34</xdr:row>
          <xdr:rowOff>0</xdr:rowOff>
        </xdr:from>
        <xdr:to>
          <xdr:col>48</xdr:col>
          <xdr:colOff>0</xdr:colOff>
          <xdr:row>36</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36</xdr:row>
          <xdr:rowOff>0</xdr:rowOff>
        </xdr:from>
        <xdr:to>
          <xdr:col>48</xdr:col>
          <xdr:colOff>0</xdr:colOff>
          <xdr:row>38</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38</xdr:row>
          <xdr:rowOff>0</xdr:rowOff>
        </xdr:from>
        <xdr:to>
          <xdr:col>48</xdr:col>
          <xdr:colOff>0</xdr:colOff>
          <xdr:row>40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12700</xdr:rowOff>
        </xdr:from>
        <xdr:to>
          <xdr:col>4</xdr:col>
          <xdr:colOff>0</xdr:colOff>
          <xdr:row>45</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44</xdr:row>
          <xdr:rowOff>0</xdr:rowOff>
        </xdr:from>
        <xdr:to>
          <xdr:col>17</xdr:col>
          <xdr:colOff>12700</xdr:colOff>
          <xdr:row>45</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xdr:colOff>
          <xdr:row>44</xdr:row>
          <xdr:rowOff>12700</xdr:rowOff>
        </xdr:from>
        <xdr:to>
          <xdr:col>31</xdr:col>
          <xdr:colOff>12700</xdr:colOff>
          <xdr:row>45</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74895</xdr:colOff>
      <xdr:row>43</xdr:row>
      <xdr:rowOff>58485</xdr:rowOff>
    </xdr:from>
    <xdr:ext cx="1096679" cy="267381"/>
    <xdr:sp macro="" textlink="">
      <xdr:nvSpPr>
        <xdr:cNvPr id="7" name="テキスト ボックス 6">
          <a:extLst>
            <a:ext uri="{FF2B5EF4-FFF2-40B4-BE49-F238E27FC236}">
              <a16:creationId xmlns:a16="http://schemas.microsoft.com/office/drawing/2014/main" id="{25E6A600-7B6E-41C8-88C1-18C123D301E3}"/>
            </a:ext>
          </a:extLst>
        </xdr:cNvPr>
        <xdr:cNvSpPr txBox="1"/>
      </xdr:nvSpPr>
      <xdr:spPr>
        <a:xfrm>
          <a:off x="446370" y="9659685"/>
          <a:ext cx="1096679"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spAutoFit/>
        </a:bodyPr>
        <a:lstStyle/>
        <a:p>
          <a:pPr algn="l"/>
          <a:r>
            <a:rPr kumimoji="1" lang="ja-JP" altLang="en-US" sz="1050" u="none" kern="1200" spc="100" baseline="0">
              <a:latin typeface="ＭＳ 明朝" panose="02020609040205080304" pitchFamily="17" charset="-128"/>
              <a:ea typeface="ＭＳ 明朝" panose="02020609040205080304" pitchFamily="17" charset="-128"/>
            </a:rPr>
            <a:t>住宅の借上げ</a:t>
          </a:r>
        </a:p>
      </xdr:txBody>
    </xdr:sp>
    <xdr:clientData/>
  </xdr:oneCellAnchor>
  <xdr:oneCellAnchor>
    <xdr:from>
      <xdr:col>16</xdr:col>
      <xdr:colOff>92981</xdr:colOff>
      <xdr:row>43</xdr:row>
      <xdr:rowOff>54378</xdr:rowOff>
    </xdr:from>
    <xdr:ext cx="1069070" cy="267381"/>
    <xdr:sp macro="" textlink="">
      <xdr:nvSpPr>
        <xdr:cNvPr id="8" name="テキスト ボックス 7">
          <a:extLst>
            <a:ext uri="{FF2B5EF4-FFF2-40B4-BE49-F238E27FC236}">
              <a16:creationId xmlns:a16="http://schemas.microsoft.com/office/drawing/2014/main" id="{9CEFB028-13AA-4E14-A238-ACDC1A410797}"/>
            </a:ext>
          </a:extLst>
        </xdr:cNvPr>
        <xdr:cNvSpPr txBox="1"/>
      </xdr:nvSpPr>
      <xdr:spPr>
        <a:xfrm>
          <a:off x="2140856" y="9655578"/>
          <a:ext cx="1069070"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spAutoFit/>
        </a:bodyPr>
        <a:lstStyle/>
        <a:p>
          <a:pPr algn="l"/>
          <a:r>
            <a:rPr kumimoji="1" lang="ja-JP" altLang="en-US" sz="1050" u="none" kern="1200" spc="100" baseline="0">
              <a:latin typeface="ＭＳ 明朝" panose="02020609040205080304" pitchFamily="17" charset="-128"/>
              <a:ea typeface="ＭＳ 明朝" panose="02020609040205080304" pitchFamily="17" charset="-128"/>
            </a:rPr>
            <a:t>食事等の提供</a:t>
          </a:r>
        </a:p>
      </xdr:txBody>
    </xdr:sp>
    <xdr:clientData/>
  </xdr:oneCellAnchor>
  <xdr:oneCellAnchor>
    <xdr:from>
      <xdr:col>30</xdr:col>
      <xdr:colOff>65881</xdr:colOff>
      <xdr:row>43</xdr:row>
      <xdr:rowOff>65277</xdr:rowOff>
    </xdr:from>
    <xdr:ext cx="1724820" cy="267381"/>
    <xdr:sp macro="" textlink="">
      <xdr:nvSpPr>
        <xdr:cNvPr id="9" name="テキスト ボックス 8">
          <a:extLst>
            <a:ext uri="{FF2B5EF4-FFF2-40B4-BE49-F238E27FC236}">
              <a16:creationId xmlns:a16="http://schemas.microsoft.com/office/drawing/2014/main" id="{EAF8A3EF-104E-429D-8892-3B7D59416A0C}"/>
            </a:ext>
          </a:extLst>
        </xdr:cNvPr>
        <xdr:cNvSpPr txBox="1"/>
      </xdr:nvSpPr>
      <xdr:spPr>
        <a:xfrm>
          <a:off x="3847306" y="9666477"/>
          <a:ext cx="1724820"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spAutoFit/>
        </a:bodyPr>
        <a:lstStyle/>
        <a:p>
          <a:pPr algn="l"/>
          <a:r>
            <a:rPr kumimoji="1" lang="ja-JP" altLang="en-US" sz="1050" u="none" kern="1200" spc="100" baseline="0">
              <a:latin typeface="ＭＳ 明朝" panose="02020609040205080304" pitchFamily="17" charset="-128"/>
              <a:ea typeface="ＭＳ 明朝" panose="02020609040205080304" pitchFamily="17" charset="-128"/>
            </a:rPr>
            <a:t>健康増進サービスの提供</a:t>
          </a:r>
        </a:p>
      </xdr:txBody>
    </xdr:sp>
    <xdr:clientData/>
  </xdr:oneCellAnchor>
  <xdr:oneCellAnchor>
    <xdr:from>
      <xdr:col>4</xdr:col>
      <xdr:colOff>12203</xdr:colOff>
      <xdr:row>32</xdr:row>
      <xdr:rowOff>183180</xdr:rowOff>
    </xdr:from>
    <xdr:ext cx="4573466" cy="225703"/>
    <xdr:sp macro="" textlink="">
      <xdr:nvSpPr>
        <xdr:cNvPr id="11" name="テキスト ボックス 10">
          <a:extLst>
            <a:ext uri="{FF2B5EF4-FFF2-40B4-BE49-F238E27FC236}">
              <a16:creationId xmlns:a16="http://schemas.microsoft.com/office/drawing/2014/main" id="{D58F0122-F527-4FC6-AA0F-02B8193A85C9}"/>
            </a:ext>
          </a:extLst>
        </xdr:cNvPr>
        <xdr:cNvSpPr txBox="1"/>
      </xdr:nvSpPr>
      <xdr:spPr>
        <a:xfrm>
          <a:off x="7093833" y="7662376"/>
          <a:ext cx="4573466" cy="225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800" u="wavy" kern="1200" spc="100" baseline="0">
              <a:latin typeface="ＭＳ 明朝" panose="02020609040205080304" pitchFamily="17" charset="-128"/>
              <a:ea typeface="ＭＳ 明朝" panose="02020609040205080304" pitchFamily="17" charset="-128"/>
            </a:rPr>
            <a:t>※</a:t>
          </a:r>
          <a:r>
            <a:rPr kumimoji="1" lang="ja-JP" altLang="en-US" sz="800" u="wavy" kern="1200" spc="100" baseline="0">
              <a:latin typeface="ＭＳ 明朝" panose="02020609040205080304" pitchFamily="17" charset="-128"/>
              <a:ea typeface="ＭＳ 明朝" panose="02020609040205080304" pitchFamily="17" charset="-128"/>
            </a:rPr>
            <a:t>個人事業主の場合は、個人都民税（居住地分、事業所地分）及び個人事業税の納税</a:t>
          </a:r>
        </a:p>
      </xdr:txBody>
    </xdr:sp>
    <xdr:clientData/>
  </xdr:oneCellAnchor>
  <xdr:twoCellAnchor>
    <xdr:from>
      <xdr:col>4</xdr:col>
      <xdr:colOff>20266</xdr:colOff>
      <xdr:row>33</xdr:row>
      <xdr:rowOff>124788</xdr:rowOff>
    </xdr:from>
    <xdr:to>
      <xdr:col>13</xdr:col>
      <xdr:colOff>99390</xdr:colOff>
      <xdr:row>34</xdr:row>
      <xdr:rowOff>48592</xdr:rowOff>
    </xdr:to>
    <xdr:sp macro="" textlink="">
      <xdr:nvSpPr>
        <xdr:cNvPr id="12" name="テキスト ボックス 11">
          <a:extLst>
            <a:ext uri="{FF2B5EF4-FFF2-40B4-BE49-F238E27FC236}">
              <a16:creationId xmlns:a16="http://schemas.microsoft.com/office/drawing/2014/main" id="{AF6648E3-ABE0-46E8-8F13-77800994ED8E}"/>
            </a:ext>
          </a:extLst>
        </xdr:cNvPr>
        <xdr:cNvSpPr txBox="1"/>
      </xdr:nvSpPr>
      <xdr:spPr>
        <a:xfrm>
          <a:off x="7101896" y="7802766"/>
          <a:ext cx="1197277" cy="238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wavy" kern="1200" spc="100" baseline="0">
              <a:latin typeface="ＭＳ 明朝" panose="02020609040205080304" pitchFamily="17" charset="-128"/>
              <a:ea typeface="ＭＳ 明朝" panose="02020609040205080304" pitchFamily="17" charset="-128"/>
            </a:rPr>
            <a:t>証明書（原本）</a:t>
          </a:r>
        </a:p>
      </xdr:txBody>
    </xdr:sp>
    <xdr:clientData/>
  </xdr:twoCellAnchor>
  <xdr:twoCellAnchor>
    <xdr:from>
      <xdr:col>51</xdr:col>
      <xdr:colOff>98425</xdr:colOff>
      <xdr:row>6</xdr:row>
      <xdr:rowOff>66675</xdr:rowOff>
    </xdr:from>
    <xdr:to>
      <xdr:col>65</xdr:col>
      <xdr:colOff>294409</xdr:colOff>
      <xdr:row>13</xdr:row>
      <xdr:rowOff>63500</xdr:rowOff>
    </xdr:to>
    <xdr:sp macro="" textlink="">
      <xdr:nvSpPr>
        <xdr:cNvPr id="3" name="テキスト ボックス 2">
          <a:extLst>
            <a:ext uri="{FF2B5EF4-FFF2-40B4-BE49-F238E27FC236}">
              <a16:creationId xmlns:a16="http://schemas.microsoft.com/office/drawing/2014/main" id="{6DDC1AC5-1AE5-87F5-51BA-55813415DFD4}"/>
            </a:ext>
          </a:extLst>
        </xdr:cNvPr>
        <xdr:cNvSpPr txBox="1"/>
      </xdr:nvSpPr>
      <xdr:spPr>
        <a:xfrm>
          <a:off x="6356350" y="1638300"/>
          <a:ext cx="3529734" cy="1358900"/>
        </a:xfrm>
        <a:prstGeom prst="leftArrowCallout">
          <a:avLst>
            <a:gd name="adj1" fmla="val 12302"/>
            <a:gd name="adj2" fmla="val 14418"/>
            <a:gd name="adj3" fmla="val 16534"/>
            <a:gd name="adj4" fmla="val 90310"/>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r>
            <a:rPr kumimoji="1" lang="ja-JP" altLang="en-US" sz="950" b="1" kern="1200">
              <a:solidFill>
                <a:sysClr val="windowText" lastClr="000000"/>
              </a:solidFill>
              <a:latin typeface="BIZ UDPゴシック" panose="020B0400000000000000" pitchFamily="50" charset="-128"/>
              <a:ea typeface="BIZ UDPゴシック" panose="020B0400000000000000" pitchFamily="50" charset="-128"/>
            </a:rPr>
            <a:t>＜履歴事項全部証明書どおり、</a:t>
          </a:r>
          <a:r>
            <a:rPr kumimoji="1" lang="ja-JP" altLang="en-US" sz="950" b="1" kern="1200">
              <a:latin typeface="BIZ UDPゴシック" panose="020B0400000000000000" pitchFamily="50" charset="-128"/>
              <a:ea typeface="BIZ UDPゴシック" panose="020B0400000000000000" pitchFamily="50" charset="-128"/>
            </a:rPr>
            <a:t>入力してください＞</a:t>
          </a:r>
        </a:p>
        <a:p>
          <a:r>
            <a:rPr kumimoji="1" lang="ja-JP" altLang="en-US" sz="950" kern="1200">
              <a:latin typeface="BIZ UDPゴシック" panose="020B0400000000000000" pitchFamily="50" charset="-128"/>
              <a:ea typeface="BIZ UDPゴシック" panose="020B0400000000000000" pitchFamily="50" charset="-128"/>
            </a:rPr>
            <a:t>・企業等の所在地は、</a:t>
          </a:r>
          <a:r>
            <a:rPr kumimoji="1" lang="ja-JP" altLang="en-US" sz="950" b="1" kern="1200">
              <a:solidFill>
                <a:sysClr val="windowText" lastClr="000000"/>
              </a:solidFill>
              <a:latin typeface="BIZ UDPゴシック" panose="020B0400000000000000" pitchFamily="50" charset="-128"/>
              <a:ea typeface="BIZ UDPゴシック" panose="020B0400000000000000" pitchFamily="50" charset="-128"/>
            </a:rPr>
            <a:t>本社所在地</a:t>
          </a:r>
          <a:r>
            <a:rPr kumimoji="1" lang="ja-JP" altLang="en-US" sz="950" kern="1200">
              <a:latin typeface="BIZ UDPゴシック" panose="020B0400000000000000" pitchFamily="50" charset="-128"/>
              <a:ea typeface="BIZ UDPゴシック" panose="020B0400000000000000" pitchFamily="50" charset="-128"/>
            </a:rPr>
            <a:t>を入力してください</a:t>
          </a:r>
        </a:p>
        <a:p>
          <a:r>
            <a:rPr kumimoji="1" lang="ja-JP" altLang="en-US" sz="950" kern="1200">
              <a:latin typeface="BIZ UDPゴシック" panose="020B0400000000000000" pitchFamily="50" charset="-128"/>
              <a:ea typeface="BIZ UDPゴシック" panose="020B0400000000000000" pitchFamily="50" charset="-128"/>
            </a:rPr>
            <a:t>・代表者の氏名</a:t>
          </a:r>
          <a:r>
            <a:rPr kumimoji="1" lang="ja-JP" altLang="en-US" sz="950" kern="1200">
              <a:solidFill>
                <a:srgbClr val="FFCCFF"/>
              </a:solidFill>
              <a:latin typeface="BIZ UDPゴシック" panose="020B0400000000000000" pitchFamily="50" charset="-128"/>
              <a:ea typeface="BIZ UDPゴシック" panose="020B0400000000000000" pitchFamily="50" charset="-128"/>
            </a:rPr>
            <a:t>■</a:t>
          </a:r>
          <a:r>
            <a:rPr kumimoji="1" lang="ja-JP" altLang="en-US" sz="950" kern="1200">
              <a:latin typeface="BIZ UDPゴシック" panose="020B0400000000000000" pitchFamily="50" charset="-128"/>
              <a:ea typeface="BIZ UDPゴシック" panose="020B0400000000000000" pitchFamily="50" charset="-128"/>
            </a:rPr>
            <a:t>は、必ず</a:t>
          </a:r>
          <a:r>
            <a:rPr kumimoji="1" lang="ja-JP" altLang="en-US" sz="950" kern="1200">
              <a:solidFill>
                <a:srgbClr val="FF0000"/>
              </a:solidFill>
              <a:latin typeface="BIZ UDPゴシック" panose="020B0400000000000000" pitchFamily="50" charset="-128"/>
              <a:ea typeface="BIZ UDPゴシック" panose="020B0400000000000000" pitchFamily="50" charset="-128"/>
            </a:rPr>
            <a:t>自署</a:t>
          </a:r>
          <a:r>
            <a:rPr kumimoji="1" lang="ja-JP" altLang="en-US" sz="950" kern="1200">
              <a:latin typeface="BIZ UDPゴシック" panose="020B0400000000000000" pitchFamily="50" charset="-128"/>
              <a:ea typeface="BIZ UDPゴシック" panose="020B0400000000000000" pitchFamily="50" charset="-128"/>
            </a:rPr>
            <a:t>をしてください</a:t>
          </a:r>
        </a:p>
        <a:p>
          <a:endParaRPr kumimoji="1" lang="en-US" altLang="ja-JP" sz="950" kern="1200">
            <a:latin typeface="BIZ UDPゴシック" panose="020B0400000000000000" pitchFamily="50" charset="-128"/>
            <a:ea typeface="BIZ UDPゴシック" panose="020B0400000000000000" pitchFamily="50" charset="-128"/>
          </a:endParaRPr>
        </a:p>
        <a:p>
          <a:r>
            <a:rPr kumimoji="1" lang="en-US" altLang="ja-JP" sz="950" kern="1200">
              <a:latin typeface="BIZ UDPゴシック" panose="020B0400000000000000" pitchFamily="50" charset="-128"/>
              <a:ea typeface="BIZ UDPゴシック" panose="020B0400000000000000" pitchFamily="50" charset="-128"/>
            </a:rPr>
            <a:t>※</a:t>
          </a:r>
          <a:r>
            <a:rPr kumimoji="1" lang="ja-JP" altLang="en-US" sz="950" kern="1200">
              <a:latin typeface="BIZ UDPゴシック" panose="020B0400000000000000" pitchFamily="50" charset="-128"/>
              <a:ea typeface="BIZ UDPゴシック" panose="020B0400000000000000" pitchFamily="50" charset="-128"/>
            </a:rPr>
            <a:t>個人事業主の場合は、</a:t>
          </a:r>
          <a:endParaRPr kumimoji="1" lang="en-US" altLang="ja-JP" sz="950" kern="1200">
            <a:latin typeface="BIZ UDPゴシック" panose="020B0400000000000000" pitchFamily="50" charset="-128"/>
            <a:ea typeface="BIZ UDPゴシック" panose="020B0400000000000000" pitchFamily="50" charset="-128"/>
          </a:endParaRPr>
        </a:p>
        <a:p>
          <a:r>
            <a:rPr kumimoji="1" lang="ja-JP" altLang="en-US" sz="950" kern="1200">
              <a:latin typeface="BIZ UDPゴシック" panose="020B0400000000000000" pitchFamily="50" charset="-128"/>
              <a:ea typeface="BIZ UDPゴシック" panose="020B0400000000000000" pitchFamily="50" charset="-128"/>
            </a:rPr>
            <a:t>　「企業等の所在地」は事業所の住所を入力してください</a:t>
          </a:r>
          <a:endParaRPr kumimoji="1" lang="en-US" altLang="ja-JP" sz="950" kern="1200">
            <a:latin typeface="BIZ UDPゴシック" panose="020B0400000000000000" pitchFamily="50" charset="-128"/>
            <a:ea typeface="BIZ UDPゴシック" panose="020B0400000000000000" pitchFamily="50" charset="-128"/>
          </a:endParaRPr>
        </a:p>
        <a:p>
          <a:r>
            <a:rPr kumimoji="1" lang="ja-JP" altLang="en-US" sz="950" kern="1200">
              <a:latin typeface="BIZ UDPゴシック" panose="020B0400000000000000" pitchFamily="50" charset="-128"/>
              <a:ea typeface="BIZ UDPゴシック" panose="020B0400000000000000" pitchFamily="50" charset="-128"/>
            </a:rPr>
            <a:t>　「個人の住所地」</a:t>
          </a:r>
          <a:r>
            <a:rPr kumimoji="1" lang="ja-JP" altLang="en-US" sz="950" kern="1200">
              <a:solidFill>
                <a:srgbClr val="FFFF00"/>
              </a:solidFill>
              <a:latin typeface="BIZ UDPゴシック" panose="020B0400000000000000" pitchFamily="50" charset="-128"/>
              <a:ea typeface="BIZ UDPゴシック" panose="020B0400000000000000" pitchFamily="50" charset="-128"/>
            </a:rPr>
            <a:t>■</a:t>
          </a:r>
          <a:r>
            <a:rPr kumimoji="1" lang="ja-JP" altLang="en-US" sz="950" kern="1200">
              <a:latin typeface="BIZ UDPゴシック" panose="020B0400000000000000" pitchFamily="50" charset="-128"/>
              <a:ea typeface="BIZ UDPゴシック" panose="020B0400000000000000" pitchFamily="50" charset="-128"/>
            </a:rPr>
            <a:t>も住民票どおり入力してください</a:t>
          </a:r>
        </a:p>
      </xdr:txBody>
    </xdr:sp>
    <xdr:clientData/>
  </xdr:twoCellAnchor>
  <xdr:twoCellAnchor>
    <xdr:from>
      <xdr:col>50</xdr:col>
      <xdr:colOff>53974</xdr:colOff>
      <xdr:row>2</xdr:row>
      <xdr:rowOff>19050</xdr:rowOff>
    </xdr:from>
    <xdr:to>
      <xdr:col>51</xdr:col>
      <xdr:colOff>63500</xdr:colOff>
      <xdr:row>11</xdr:row>
      <xdr:rowOff>73026</xdr:rowOff>
    </xdr:to>
    <xdr:sp macro="" textlink="">
      <xdr:nvSpPr>
        <xdr:cNvPr id="4" name="右中かっこ 3">
          <a:extLst>
            <a:ext uri="{FF2B5EF4-FFF2-40B4-BE49-F238E27FC236}">
              <a16:creationId xmlns:a16="http://schemas.microsoft.com/office/drawing/2014/main" id="{C9CD0511-300A-65F7-E0C6-D95C63D48728}"/>
            </a:ext>
          </a:extLst>
        </xdr:cNvPr>
        <xdr:cNvSpPr/>
      </xdr:nvSpPr>
      <xdr:spPr>
        <a:xfrm>
          <a:off x="6340474" y="635000"/>
          <a:ext cx="136526" cy="1984376"/>
        </a:xfrm>
        <a:prstGeom prst="rightBrace">
          <a:avLst>
            <a:gd name="adj1" fmla="val 32017"/>
            <a:gd name="adj2" fmla="val 87295"/>
          </a:avLst>
        </a:prstGeom>
        <a:ln w="1270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50</xdr:col>
      <xdr:colOff>38100</xdr:colOff>
      <xdr:row>23</xdr:row>
      <xdr:rowOff>19051</xdr:rowOff>
    </xdr:from>
    <xdr:to>
      <xdr:col>66</xdr:col>
      <xdr:colOff>28863</xdr:colOff>
      <xdr:row>25</xdr:row>
      <xdr:rowOff>19050</xdr:rowOff>
    </xdr:to>
    <xdr:sp macro="" textlink="">
      <xdr:nvSpPr>
        <xdr:cNvPr id="5" name="テキスト ボックス 4">
          <a:extLst>
            <a:ext uri="{FF2B5EF4-FFF2-40B4-BE49-F238E27FC236}">
              <a16:creationId xmlns:a16="http://schemas.microsoft.com/office/drawing/2014/main" id="{8ED92329-48B4-4327-8A19-B2DE44085E91}"/>
            </a:ext>
          </a:extLst>
        </xdr:cNvPr>
        <xdr:cNvSpPr txBox="1"/>
      </xdr:nvSpPr>
      <xdr:spPr>
        <a:xfrm>
          <a:off x="6324600" y="5520460"/>
          <a:ext cx="4147127" cy="490681"/>
        </a:xfrm>
        <a:prstGeom prst="leftArrowCallout">
          <a:avLst>
            <a:gd name="adj1" fmla="val 25000"/>
            <a:gd name="adj2" fmla="val 25000"/>
            <a:gd name="adj3" fmla="val 25000"/>
            <a:gd name="adj4" fmla="val 95319"/>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50" b="0" kern="1200">
              <a:solidFill>
                <a:sysClr val="windowText" lastClr="000000"/>
              </a:solidFill>
              <a:latin typeface="BIZ UDPゴシック" panose="020B0400000000000000" pitchFamily="50" charset="-128"/>
              <a:ea typeface="BIZ UDPゴシック" panose="020B0400000000000000" pitchFamily="50" charset="-128"/>
            </a:rPr>
            <a:t>「登記上の本店所在地と本社機能を持つ事業所地とが異なる場合」又は</a:t>
          </a:r>
          <a:endParaRPr kumimoji="1" lang="en-US" altLang="ja-JP" sz="950" b="0" kern="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950" b="0" kern="1200">
              <a:solidFill>
                <a:sysClr val="windowText" lastClr="000000"/>
              </a:solidFill>
              <a:latin typeface="BIZ UDPゴシック" panose="020B0400000000000000" pitchFamily="50" charset="-128"/>
              <a:ea typeface="BIZ UDPゴシック" panose="020B0400000000000000" pitchFamily="50" charset="-128"/>
            </a:rPr>
            <a:t>「登記上の本店所在地が都外の場合」</a:t>
          </a:r>
          <a:r>
            <a:rPr kumimoji="1" lang="ja-JP" altLang="en-US" sz="950" b="0" kern="1200">
              <a:solidFill>
                <a:srgbClr val="FF0000"/>
              </a:solidFill>
              <a:latin typeface="BIZ UDPゴシック" panose="020B0400000000000000" pitchFamily="50" charset="-128"/>
              <a:ea typeface="BIZ UDPゴシック" panose="020B0400000000000000" pitchFamily="50" charset="-128"/>
            </a:rPr>
            <a:t>のみ</a:t>
          </a:r>
          <a:r>
            <a:rPr kumimoji="1" lang="ja-JP" altLang="en-US" sz="950" b="0" kern="1200">
              <a:solidFill>
                <a:sysClr val="windowText" lastClr="000000"/>
              </a:solidFill>
              <a:latin typeface="BIZ UDPゴシック" panose="020B0400000000000000" pitchFamily="50" charset="-128"/>
              <a:ea typeface="BIZ UDPゴシック" panose="020B0400000000000000" pitchFamily="50" charset="-128"/>
            </a:rPr>
            <a:t>、提出が必要です</a:t>
          </a:r>
          <a:endParaRPr kumimoji="1" lang="ja-JP" altLang="en-US" sz="950" b="0" kern="1200">
            <a:latin typeface="BIZ UDPゴシック" panose="020B0400000000000000" pitchFamily="50" charset="-128"/>
            <a:ea typeface="BIZ UDPゴシック" panose="020B0400000000000000" pitchFamily="50" charset="-128"/>
          </a:endParaRPr>
        </a:p>
      </xdr:txBody>
    </xdr:sp>
    <xdr:clientData/>
  </xdr:twoCellAnchor>
  <xdr:twoCellAnchor>
    <xdr:from>
      <xdr:col>51</xdr:col>
      <xdr:colOff>48206</xdr:colOff>
      <xdr:row>53</xdr:row>
      <xdr:rowOff>94097</xdr:rowOff>
    </xdr:from>
    <xdr:to>
      <xdr:col>64</xdr:col>
      <xdr:colOff>554184</xdr:colOff>
      <xdr:row>54</xdr:row>
      <xdr:rowOff>226868</xdr:rowOff>
    </xdr:to>
    <xdr:sp macro="" textlink="">
      <xdr:nvSpPr>
        <xdr:cNvPr id="6" name="テキスト ボックス 5">
          <a:extLst>
            <a:ext uri="{FF2B5EF4-FFF2-40B4-BE49-F238E27FC236}">
              <a16:creationId xmlns:a16="http://schemas.microsoft.com/office/drawing/2014/main" id="{9A99DB91-17CF-A214-D2C8-95D3A394D067}"/>
            </a:ext>
          </a:extLst>
        </xdr:cNvPr>
        <xdr:cNvSpPr txBox="1"/>
      </xdr:nvSpPr>
      <xdr:spPr>
        <a:xfrm>
          <a:off x="6461706" y="11760779"/>
          <a:ext cx="3219160" cy="450271"/>
        </a:xfrm>
        <a:prstGeom prst="leftArrowCallout">
          <a:avLst>
            <a:gd name="adj1" fmla="val 25000"/>
            <a:gd name="adj2" fmla="val 25000"/>
            <a:gd name="adj3" fmla="val 25000"/>
            <a:gd name="adj4" fmla="val 92286"/>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「書類送付先」が「事業所所在地」と同じ場合は、</a:t>
          </a:r>
          <a:endPar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同上</a:t>
          </a:r>
          <a:r>
            <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と記載いただいて構いません</a:t>
          </a:r>
          <a:endParaRPr kumimoji="1" lang="ja-JP" altLang="en-US" sz="1000" b="0" kern="1200">
            <a:latin typeface="BIZ UDPゴシック" panose="020B0400000000000000" pitchFamily="50" charset="-128"/>
            <a:ea typeface="BIZ UDPゴシック" panose="020B0400000000000000" pitchFamily="50" charset="-128"/>
          </a:endParaRPr>
        </a:p>
      </xdr:txBody>
    </xdr:sp>
    <xdr:clientData/>
  </xdr:twoCellAnchor>
  <xdr:twoCellAnchor>
    <xdr:from>
      <xdr:col>51</xdr:col>
      <xdr:colOff>73027</xdr:colOff>
      <xdr:row>56</xdr:row>
      <xdr:rowOff>0</xdr:rowOff>
    </xdr:from>
    <xdr:to>
      <xdr:col>64</xdr:col>
      <xdr:colOff>104776</xdr:colOff>
      <xdr:row>58</xdr:row>
      <xdr:rowOff>66675</xdr:rowOff>
    </xdr:to>
    <xdr:sp macro="" textlink="">
      <xdr:nvSpPr>
        <xdr:cNvPr id="10" name="テキスト ボックス 9">
          <a:extLst>
            <a:ext uri="{FF2B5EF4-FFF2-40B4-BE49-F238E27FC236}">
              <a16:creationId xmlns:a16="http://schemas.microsoft.com/office/drawing/2014/main" id="{394D543A-674A-B1CA-A1E1-1C31CBD6D170}"/>
            </a:ext>
          </a:extLst>
        </xdr:cNvPr>
        <xdr:cNvSpPr txBox="1"/>
      </xdr:nvSpPr>
      <xdr:spPr>
        <a:xfrm>
          <a:off x="6330952" y="12630150"/>
          <a:ext cx="2708274" cy="904875"/>
        </a:xfrm>
        <a:prstGeom prst="leftArrowCallout">
          <a:avLst>
            <a:gd name="adj1" fmla="val 13422"/>
            <a:gd name="adj2" fmla="val 9671"/>
            <a:gd name="adj3" fmla="val 10402"/>
            <a:gd name="adj4" fmla="val 92923"/>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①～③の順番に入力（選択）してください</a:t>
          </a:r>
          <a:endPar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　</a:t>
          </a:r>
        </a:p>
        <a:p>
          <a:pPr algn="l"/>
          <a:r>
            <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セルが青色になれば入力完了です</a:t>
          </a:r>
        </a:p>
        <a:p>
          <a:pPr algn="l"/>
          <a:r>
            <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中分類（業種名）は自動で入力されます</a:t>
          </a:r>
          <a:endParaRPr kumimoji="1" lang="ja-JP" altLang="en-US" sz="1000" b="0" kern="1200">
            <a:latin typeface="BIZ UDPゴシック" panose="020B0400000000000000" pitchFamily="50" charset="-128"/>
            <a:ea typeface="BIZ UDPゴシック" panose="020B0400000000000000" pitchFamily="50" charset="-128"/>
          </a:endParaRPr>
        </a:p>
      </xdr:txBody>
    </xdr:sp>
    <xdr:clientData/>
  </xdr:twoCellAnchor>
  <xdr:twoCellAnchor>
    <xdr:from>
      <xdr:col>50</xdr:col>
      <xdr:colOff>34926</xdr:colOff>
      <xdr:row>61</xdr:row>
      <xdr:rowOff>27129</xdr:rowOff>
    </xdr:from>
    <xdr:to>
      <xdr:col>65</xdr:col>
      <xdr:colOff>292099</xdr:colOff>
      <xdr:row>64</xdr:row>
      <xdr:rowOff>72155</xdr:rowOff>
    </xdr:to>
    <xdr:sp macro="" textlink="">
      <xdr:nvSpPr>
        <xdr:cNvPr id="13" name="テキスト ボックス 12">
          <a:extLst>
            <a:ext uri="{FF2B5EF4-FFF2-40B4-BE49-F238E27FC236}">
              <a16:creationId xmlns:a16="http://schemas.microsoft.com/office/drawing/2014/main" id="{666D5196-AA5D-12C5-FB4C-CC0A3D9C2594}"/>
            </a:ext>
          </a:extLst>
        </xdr:cNvPr>
        <xdr:cNvSpPr txBox="1"/>
      </xdr:nvSpPr>
      <xdr:spPr>
        <a:xfrm>
          <a:off x="6016626" y="14517829"/>
          <a:ext cx="3667123" cy="934026"/>
        </a:xfrm>
        <a:prstGeom prst="leftArrowCallout">
          <a:avLst>
            <a:gd name="adj1" fmla="val 25000"/>
            <a:gd name="adj2" fmla="val 25000"/>
            <a:gd name="adj3" fmla="val 25000"/>
            <a:gd name="adj4" fmla="val 92165"/>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50" b="0" kern="1200">
              <a:latin typeface="BIZ UDPゴシック" panose="020B0400000000000000" pitchFamily="50" charset="-128"/>
              <a:ea typeface="BIZ UDPゴシック" panose="020B0400000000000000" pitchFamily="50" charset="-128"/>
            </a:rPr>
            <a:t>（例）「総務部　管理係長」の場合</a:t>
          </a:r>
          <a:endParaRPr kumimoji="1" lang="en-US" altLang="ja-JP" sz="950" b="0" kern="1200">
            <a:latin typeface="BIZ UDPゴシック" panose="020B0400000000000000" pitchFamily="50" charset="-128"/>
            <a:ea typeface="BIZ UDPゴシック" panose="020B0400000000000000" pitchFamily="50" charset="-128"/>
          </a:endParaRPr>
        </a:p>
        <a:p>
          <a:pPr algn="l"/>
          <a:r>
            <a:rPr kumimoji="1" lang="ja-JP" altLang="en-US" sz="950" b="0" kern="1200">
              <a:solidFill>
                <a:srgbClr val="FFC000"/>
              </a:solidFill>
              <a:latin typeface="BIZ UDPゴシック" panose="020B0400000000000000" pitchFamily="50" charset="-128"/>
              <a:ea typeface="BIZ UDPゴシック" panose="020B0400000000000000" pitchFamily="50" charset="-128"/>
            </a:rPr>
            <a:t> 　</a:t>
          </a:r>
          <a:r>
            <a:rPr kumimoji="1" lang="ja-JP" altLang="en-US" sz="950" b="0" kern="1200">
              <a:latin typeface="BIZ UDPゴシック" panose="020B0400000000000000" pitchFamily="50" charset="-128"/>
              <a:ea typeface="BIZ UDPゴシック" panose="020B0400000000000000" pitchFamily="50" charset="-128"/>
            </a:rPr>
            <a:t>所属部署</a:t>
          </a:r>
          <a:r>
            <a:rPr kumimoji="1" lang="ja-JP" altLang="en-US" sz="950" b="0" kern="1200">
              <a:solidFill>
                <a:srgbClr val="FFC000"/>
              </a:solidFill>
              <a:latin typeface="BIZ UDPゴシック" panose="020B0400000000000000" pitchFamily="50" charset="-128"/>
              <a:ea typeface="BIZ UDPゴシック" panose="020B0400000000000000" pitchFamily="50" charset="-128"/>
            </a:rPr>
            <a:t>■</a:t>
          </a:r>
          <a:r>
            <a:rPr kumimoji="1" lang="ja-JP" altLang="en-US" sz="950" b="0" kern="1200">
              <a:latin typeface="BIZ UDPゴシック" panose="020B0400000000000000" pitchFamily="50" charset="-128"/>
              <a:ea typeface="BIZ UDPゴシック" panose="020B0400000000000000" pitchFamily="50" charset="-128"/>
            </a:rPr>
            <a:t> ： 総務部</a:t>
          </a:r>
          <a:endParaRPr kumimoji="1" lang="en-US" altLang="ja-JP" sz="950" b="0" kern="1200">
            <a:latin typeface="BIZ UDPゴシック" panose="020B0400000000000000" pitchFamily="50" charset="-128"/>
            <a:ea typeface="BIZ UDPゴシック" panose="020B0400000000000000" pitchFamily="50" charset="-128"/>
          </a:endParaRPr>
        </a:p>
        <a:p>
          <a:pPr algn="l"/>
          <a:r>
            <a:rPr kumimoji="1" lang="ja-JP" altLang="en-US" sz="950" b="0" kern="1200">
              <a:solidFill>
                <a:srgbClr val="FFFF00"/>
              </a:solidFill>
              <a:latin typeface="BIZ UDPゴシック" panose="020B0400000000000000" pitchFamily="50" charset="-128"/>
              <a:ea typeface="BIZ UDPゴシック" panose="020B0400000000000000" pitchFamily="50" charset="-128"/>
            </a:rPr>
            <a:t> 　</a:t>
          </a:r>
          <a:r>
            <a:rPr kumimoji="1" lang="ja-JP" altLang="en-US" sz="950" b="0" kern="1200">
              <a:latin typeface="BIZ UDPゴシック" panose="020B0400000000000000" pitchFamily="50" charset="-128"/>
              <a:ea typeface="BIZ UDPゴシック" panose="020B0400000000000000" pitchFamily="50" charset="-128"/>
            </a:rPr>
            <a:t>役　職　　</a:t>
          </a:r>
          <a:r>
            <a:rPr kumimoji="1" lang="ja-JP" altLang="en-US" sz="950" b="0" kern="1200">
              <a:solidFill>
                <a:srgbClr val="FFFF00"/>
              </a:solidFill>
              <a:latin typeface="BIZ UDPゴシック" panose="020B0400000000000000" pitchFamily="50" charset="-128"/>
              <a:ea typeface="BIZ UDPゴシック" panose="020B0400000000000000" pitchFamily="50" charset="-128"/>
            </a:rPr>
            <a:t>■</a:t>
          </a:r>
          <a:r>
            <a:rPr kumimoji="1" lang="ja-JP" altLang="en-US" sz="950" b="0" kern="1200">
              <a:latin typeface="BIZ UDPゴシック" panose="020B0400000000000000" pitchFamily="50" charset="-128"/>
              <a:ea typeface="BIZ UDPゴシック" panose="020B0400000000000000" pitchFamily="50" charset="-128"/>
            </a:rPr>
            <a:t> ： 管理係長</a:t>
          </a:r>
        </a:p>
        <a:p>
          <a:pPr algn="l"/>
          <a:r>
            <a:rPr kumimoji="1" lang="ja-JP" altLang="en-US" sz="950" b="0" kern="1200">
              <a:latin typeface="BIZ UDPゴシック" panose="020B0400000000000000" pitchFamily="50" charset="-128"/>
              <a:ea typeface="BIZ UDPゴシック" panose="020B0400000000000000" pitchFamily="50" charset="-128"/>
            </a:rPr>
            <a:t>　</a:t>
          </a:r>
          <a:r>
            <a:rPr kumimoji="1" lang="en-US" altLang="ja-JP" sz="950" b="0" kern="1200">
              <a:latin typeface="BIZ UDPゴシック" panose="020B0400000000000000" pitchFamily="50" charset="-128"/>
              <a:ea typeface="BIZ UDPゴシック" panose="020B0400000000000000" pitchFamily="50" charset="-128"/>
            </a:rPr>
            <a:t>※</a:t>
          </a:r>
          <a:r>
            <a:rPr kumimoji="1" lang="ja-JP" altLang="en-US" sz="950" b="0" kern="1200">
              <a:latin typeface="BIZ UDPゴシック" panose="020B0400000000000000" pitchFamily="50" charset="-128"/>
              <a:ea typeface="BIZ UDPゴシック" panose="020B0400000000000000" pitchFamily="50" charset="-128"/>
            </a:rPr>
            <a:t>代表取締役の場合は、所属部署の欄に「代表取締役」と</a:t>
          </a:r>
          <a:endParaRPr kumimoji="1" lang="en-US" altLang="ja-JP" sz="950" b="0" kern="1200">
            <a:latin typeface="BIZ UDPゴシック" panose="020B0400000000000000" pitchFamily="50" charset="-128"/>
            <a:ea typeface="BIZ UDPゴシック" panose="020B0400000000000000" pitchFamily="50" charset="-128"/>
          </a:endParaRPr>
        </a:p>
        <a:p>
          <a:pPr algn="l"/>
          <a:r>
            <a:rPr kumimoji="1" lang="ja-JP" altLang="en-US" sz="950" b="0" kern="1200">
              <a:latin typeface="BIZ UDPゴシック" panose="020B0400000000000000" pitchFamily="50" charset="-128"/>
              <a:ea typeface="BIZ UDPゴシック" panose="020B0400000000000000" pitchFamily="50" charset="-128"/>
            </a:rPr>
            <a:t>　　記載してください</a:t>
          </a:r>
        </a:p>
      </xdr:txBody>
    </xdr:sp>
    <xdr:clientData/>
  </xdr:twoCellAnchor>
  <xdr:twoCellAnchor>
    <xdr:from>
      <xdr:col>54</xdr:col>
      <xdr:colOff>78510</xdr:colOff>
      <xdr:row>0</xdr:row>
      <xdr:rowOff>124691</xdr:rowOff>
    </xdr:from>
    <xdr:to>
      <xdr:col>66</xdr:col>
      <xdr:colOff>311151</xdr:colOff>
      <xdr:row>5</xdr:row>
      <xdr:rowOff>105641</xdr:rowOff>
    </xdr:to>
    <xdr:sp macro="" textlink="">
      <xdr:nvSpPr>
        <xdr:cNvPr id="14" name="テキスト ボックス 13">
          <a:extLst>
            <a:ext uri="{FF2B5EF4-FFF2-40B4-BE49-F238E27FC236}">
              <a16:creationId xmlns:a16="http://schemas.microsoft.com/office/drawing/2014/main" id="{63AB99B2-191E-4543-9FDF-22105EABE266}"/>
            </a:ext>
          </a:extLst>
        </xdr:cNvPr>
        <xdr:cNvSpPr txBox="1"/>
      </xdr:nvSpPr>
      <xdr:spPr>
        <a:xfrm>
          <a:off x="6707910" y="124691"/>
          <a:ext cx="3852141" cy="1314450"/>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1200" kern="1200">
              <a:latin typeface="BIZ UDPゴシック" panose="020B0400000000000000" pitchFamily="50" charset="-128"/>
              <a:ea typeface="BIZ UDPゴシック" panose="020B0400000000000000" pitchFamily="50" charset="-128"/>
            </a:rPr>
            <a:t>【</a:t>
          </a:r>
          <a:r>
            <a:rPr kumimoji="1" lang="ja-JP" altLang="en-US" sz="1200" kern="1200">
              <a:latin typeface="BIZ UDPゴシック" panose="020B0400000000000000" pitchFamily="50" charset="-128"/>
              <a:ea typeface="BIZ UDPゴシック" panose="020B0400000000000000" pitchFamily="50" charset="-128"/>
            </a:rPr>
            <a:t>全様式共通</a:t>
          </a:r>
          <a:r>
            <a:rPr kumimoji="1" lang="en-US" altLang="ja-JP" sz="1200" kern="1200">
              <a:latin typeface="BIZ UDPゴシック" panose="020B0400000000000000" pitchFamily="50" charset="-128"/>
              <a:ea typeface="BIZ UDPゴシック" panose="020B0400000000000000" pitchFamily="50" charset="-128"/>
            </a:rPr>
            <a:t>】</a:t>
          </a:r>
          <a:r>
            <a:rPr kumimoji="1" lang="ja-JP" altLang="en-US" sz="120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120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1200" kern="1200">
            <a:latin typeface="BIZ UDPゴシック" panose="020B0400000000000000" pitchFamily="50" charset="-128"/>
            <a:ea typeface="BIZ UDPゴシック" panose="020B0400000000000000" pitchFamily="50" charset="-128"/>
          </a:endParaRPr>
        </a:p>
        <a:p>
          <a:r>
            <a:rPr kumimoji="1" lang="ja-JP" altLang="en-US" sz="1400" kern="1200">
              <a:solidFill>
                <a:srgbClr val="FFC000"/>
              </a:solidFill>
              <a:latin typeface="BIZ UDPゴシック" panose="020B0400000000000000" pitchFamily="50" charset="-128"/>
              <a:ea typeface="BIZ UDPゴシック" panose="020B0400000000000000" pitchFamily="50" charset="-128"/>
            </a:rPr>
            <a:t>■</a:t>
          </a:r>
          <a:r>
            <a:rPr kumimoji="1" lang="ja-JP" altLang="en-US" sz="120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1200" kern="1200">
              <a:latin typeface="BIZ UDPゴシック" panose="020B0400000000000000" pitchFamily="50" charset="-128"/>
              <a:ea typeface="BIZ UDPゴシック" panose="020B0400000000000000" pitchFamily="50" charset="-128"/>
            </a:rPr>
            <a:t>オレンジ色のセルは、</a:t>
          </a:r>
          <a:r>
            <a:rPr kumimoji="1" lang="ja-JP" altLang="en-US" sz="120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1400" kern="1200">
              <a:solidFill>
                <a:srgbClr val="FFFF00"/>
              </a:solidFill>
              <a:latin typeface="BIZ UDPゴシック" panose="020B0400000000000000" pitchFamily="50" charset="-128"/>
              <a:ea typeface="BIZ UDPゴシック" panose="020B0400000000000000" pitchFamily="50" charset="-128"/>
            </a:rPr>
            <a:t>■ </a:t>
          </a:r>
          <a:r>
            <a:rPr kumimoji="1" lang="ja-JP" altLang="en-US" sz="120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1400" kern="1200">
              <a:solidFill>
                <a:schemeClr val="bg1">
                  <a:lumMod val="50000"/>
                </a:schemeClr>
              </a:solidFill>
              <a:latin typeface="BIZ UDPゴシック" panose="020B0400000000000000" pitchFamily="50" charset="-128"/>
              <a:ea typeface="BIZ UDPゴシック" panose="020B0400000000000000" pitchFamily="50" charset="-128"/>
            </a:rPr>
            <a:t>■</a:t>
          </a:r>
          <a:r>
            <a:rPr kumimoji="1" lang="ja-JP" altLang="en-US" sz="120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120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twoCellAnchor>
    <xdr:from>
      <xdr:col>50</xdr:col>
      <xdr:colOff>25400</xdr:colOff>
      <xdr:row>56</xdr:row>
      <xdr:rowOff>19048</xdr:rowOff>
    </xdr:from>
    <xdr:to>
      <xdr:col>51</xdr:col>
      <xdr:colOff>25401</xdr:colOff>
      <xdr:row>58</xdr:row>
      <xdr:rowOff>15875</xdr:rowOff>
    </xdr:to>
    <xdr:sp macro="" textlink="">
      <xdr:nvSpPr>
        <xdr:cNvPr id="15" name="右中かっこ 14">
          <a:extLst>
            <a:ext uri="{FF2B5EF4-FFF2-40B4-BE49-F238E27FC236}">
              <a16:creationId xmlns:a16="http://schemas.microsoft.com/office/drawing/2014/main" id="{D0D861A4-ACD1-430D-996F-C56818A89A4E}"/>
            </a:ext>
          </a:extLst>
        </xdr:cNvPr>
        <xdr:cNvSpPr/>
      </xdr:nvSpPr>
      <xdr:spPr>
        <a:xfrm>
          <a:off x="6311900" y="12731748"/>
          <a:ext cx="127001" cy="835027"/>
        </a:xfrm>
        <a:prstGeom prst="rightBrace">
          <a:avLst>
            <a:gd name="adj1" fmla="val 32017"/>
            <a:gd name="adj2" fmla="val 50470"/>
          </a:avLst>
        </a:prstGeom>
        <a:ln w="1270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50</xdr:col>
      <xdr:colOff>29727</xdr:colOff>
      <xdr:row>53</xdr:row>
      <xdr:rowOff>16452</xdr:rowOff>
    </xdr:from>
    <xdr:to>
      <xdr:col>51</xdr:col>
      <xdr:colOff>4905</xdr:colOff>
      <xdr:row>55</xdr:row>
      <xdr:rowOff>14721</xdr:rowOff>
    </xdr:to>
    <xdr:sp macro="" textlink="">
      <xdr:nvSpPr>
        <xdr:cNvPr id="16" name="右中かっこ 15">
          <a:extLst>
            <a:ext uri="{FF2B5EF4-FFF2-40B4-BE49-F238E27FC236}">
              <a16:creationId xmlns:a16="http://schemas.microsoft.com/office/drawing/2014/main" id="{75DAB004-20EE-ACE2-14D7-17B557911622}"/>
            </a:ext>
          </a:extLst>
        </xdr:cNvPr>
        <xdr:cNvSpPr/>
      </xdr:nvSpPr>
      <xdr:spPr>
        <a:xfrm>
          <a:off x="6316227" y="11683134"/>
          <a:ext cx="102178" cy="633269"/>
        </a:xfrm>
        <a:prstGeom prst="rightBrace">
          <a:avLst>
            <a:gd name="adj1" fmla="val 32017"/>
            <a:gd name="adj2" fmla="val 50470"/>
          </a:avLst>
        </a:prstGeom>
        <a:ln w="1270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47</xdr:row>
          <xdr:rowOff>165100</xdr:rowOff>
        </xdr:from>
        <xdr:to>
          <xdr:col>4</xdr:col>
          <xdr:colOff>0</xdr:colOff>
          <xdr:row>49</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0</xdr:rowOff>
        </xdr:from>
        <xdr:to>
          <xdr:col>4</xdr:col>
          <xdr:colOff>0</xdr:colOff>
          <xdr:row>51</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50</xdr:row>
          <xdr:rowOff>165100</xdr:rowOff>
        </xdr:from>
        <xdr:to>
          <xdr:col>4</xdr:col>
          <xdr:colOff>0</xdr:colOff>
          <xdr:row>52</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52</xdr:row>
          <xdr:rowOff>0</xdr:rowOff>
        </xdr:from>
        <xdr:to>
          <xdr:col>4</xdr:col>
          <xdr:colOff>0</xdr:colOff>
          <xdr:row>53</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53</xdr:row>
          <xdr:rowOff>0</xdr:rowOff>
        </xdr:from>
        <xdr:to>
          <xdr:col>4</xdr:col>
          <xdr:colOff>0</xdr:colOff>
          <xdr:row>54</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53</xdr:row>
          <xdr:rowOff>165100</xdr:rowOff>
        </xdr:from>
        <xdr:to>
          <xdr:col>4</xdr:col>
          <xdr:colOff>0</xdr:colOff>
          <xdr:row>55</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55</xdr:col>
      <xdr:colOff>3173</xdr:colOff>
      <xdr:row>8</xdr:row>
      <xdr:rowOff>161924</xdr:rowOff>
    </xdr:from>
    <xdr:to>
      <xdr:col>76</xdr:col>
      <xdr:colOff>568325</xdr:colOff>
      <xdr:row>25</xdr:row>
      <xdr:rowOff>352425</xdr:rowOff>
    </xdr:to>
    <xdr:sp macro="" textlink="">
      <xdr:nvSpPr>
        <xdr:cNvPr id="2" name="テキスト ボックス 1">
          <a:extLst>
            <a:ext uri="{FF2B5EF4-FFF2-40B4-BE49-F238E27FC236}">
              <a16:creationId xmlns:a16="http://schemas.microsoft.com/office/drawing/2014/main" id="{D6CF2BEB-CE7B-689A-6F0B-284D05339A12}"/>
            </a:ext>
          </a:extLst>
        </xdr:cNvPr>
        <xdr:cNvSpPr txBox="1"/>
      </xdr:nvSpPr>
      <xdr:spPr>
        <a:xfrm>
          <a:off x="6556373" y="2285999"/>
          <a:ext cx="4765677" cy="1981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latin typeface="BIZ UDゴシック" panose="020B0400000000000000" pitchFamily="49" charset="-128"/>
              <a:ea typeface="BIZ UDゴシック" panose="020B0400000000000000" pitchFamily="49" charset="-128"/>
            </a:rPr>
            <a:t>○法人登記簿上の事業所は、全て記載してください</a:t>
          </a:r>
          <a:endParaRPr kumimoji="1" lang="en-US" altLang="ja-JP" sz="1100" kern="1200">
            <a:latin typeface="BIZ UDゴシック" panose="020B0400000000000000" pitchFamily="49" charset="-128"/>
            <a:ea typeface="BIZ UDゴシック" panose="020B0400000000000000" pitchFamily="49" charset="-128"/>
          </a:endParaRPr>
        </a:p>
        <a:p>
          <a:r>
            <a:rPr kumimoji="1" lang="ja-JP" altLang="en-US" sz="1100" kern="1200">
              <a:latin typeface="BIZ UDゴシック" panose="020B0400000000000000" pitchFamily="49" charset="-128"/>
              <a:ea typeface="BIZ UDゴシック" panose="020B0400000000000000" pitchFamily="49" charset="-128"/>
            </a:rPr>
            <a:t>　</a:t>
          </a:r>
          <a:r>
            <a:rPr kumimoji="1" lang="en-US" altLang="ja-JP" sz="1100" kern="1200">
              <a:latin typeface="BIZ UD明朝 Medium" panose="02020500000000000000" pitchFamily="17" charset="-128"/>
              <a:ea typeface="BIZ UD明朝 Medium" panose="02020500000000000000" pitchFamily="17" charset="-128"/>
            </a:rPr>
            <a:t>※</a:t>
          </a:r>
          <a:r>
            <a:rPr kumimoji="1" lang="ja-JP" altLang="en-US" sz="1100" kern="1200">
              <a:latin typeface="BIZ UD明朝 Medium" panose="02020500000000000000" pitchFamily="17" charset="-128"/>
              <a:ea typeface="BIZ UD明朝 Medium" panose="02020500000000000000" pitchFamily="17" charset="-128"/>
            </a:rPr>
            <a:t>常時使用する従業員数がいない事業所も、記載してください</a:t>
          </a:r>
          <a:endParaRPr kumimoji="1" lang="en-US" altLang="ja-JP" sz="1100" kern="1200">
            <a:latin typeface="BIZ UD明朝 Medium" panose="02020500000000000000" pitchFamily="17" charset="-128"/>
            <a:ea typeface="BIZ UD明朝 Medium" panose="02020500000000000000" pitchFamily="17" charset="-128"/>
          </a:endParaRPr>
        </a:p>
        <a:p>
          <a:endParaRPr kumimoji="1" lang="en-US" altLang="ja-JP" sz="1100" kern="1200">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常時使用する従業員数</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の右のセル</a:t>
          </a:r>
          <a:r>
            <a:rPr kumimoji="1" lang="ja-JP" altLang="ja-JP" sz="1100">
              <a:solidFill>
                <a:srgbClr val="FFFF00"/>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は、出向者がいる場合の人数（内数）を入力してください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記入枠が足りない場合は、非表示となっている行を再表示させて記載してください</a:t>
          </a:r>
          <a:endParaRPr lang="ja-JP" altLang="ja-JP" sz="1100">
            <a:effectLst/>
            <a:latin typeface="BIZ UDゴシック" panose="020B0400000000000000" pitchFamily="49" charset="-128"/>
            <a:ea typeface="BIZ UDゴシック" panose="020B0400000000000000" pitchFamily="49" charset="-128"/>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100">
              <a:solidFill>
                <a:schemeClr val="dk1"/>
              </a:solidFill>
              <a:effectLst/>
              <a:latin typeface="BIZ UD明朝 Medium" panose="02020500000000000000" pitchFamily="17" charset="-128"/>
              <a:ea typeface="BIZ UD明朝 Medium" panose="02020500000000000000" pitchFamily="17" charset="-128"/>
              <a:cs typeface="+mn-cs"/>
            </a:rPr>
            <a:t>※</a:t>
          </a:r>
          <a:r>
            <a:rPr kumimoji="1" lang="ja-JP" altLang="ja-JP" sz="1100">
              <a:solidFill>
                <a:schemeClr val="dk1"/>
              </a:solidFill>
              <a:effectLst/>
              <a:latin typeface="BIZ UD明朝 Medium" panose="02020500000000000000" pitchFamily="17" charset="-128"/>
              <a:ea typeface="BIZ UD明朝 Medium" panose="02020500000000000000" pitchFamily="17" charset="-128"/>
              <a:cs typeface="+mn-cs"/>
            </a:rPr>
            <a:t>事業所数が多数の場合は、別紙でご準備いただいても構いません</a:t>
          </a:r>
          <a:endParaRPr kumimoji="1" lang="en-US" altLang="ja-JP" sz="1100">
            <a:solidFill>
              <a:schemeClr val="dk1"/>
            </a:solidFill>
            <a:effectLst/>
            <a:latin typeface="BIZ UD明朝 Medium" panose="02020500000000000000" pitchFamily="17" charset="-128"/>
            <a:ea typeface="BIZ UD明朝 Medium" panose="02020500000000000000" pitchFamily="17" charset="-128"/>
            <a:cs typeface="+mn-cs"/>
          </a:endParaRPr>
        </a:p>
      </xdr:txBody>
    </xdr:sp>
    <xdr:clientData/>
  </xdr:twoCellAnchor>
  <xdr:twoCellAnchor>
    <xdr:from>
      <xdr:col>55</xdr:col>
      <xdr:colOff>117475</xdr:colOff>
      <xdr:row>0</xdr:row>
      <xdr:rowOff>60325</xdr:rowOff>
    </xdr:from>
    <xdr:to>
      <xdr:col>75</xdr:col>
      <xdr:colOff>492125</xdr:colOff>
      <xdr:row>5</xdr:row>
      <xdr:rowOff>393701</xdr:rowOff>
    </xdr:to>
    <xdr:sp macro="" textlink="">
      <xdr:nvSpPr>
        <xdr:cNvPr id="5" name="テキスト ボックス 4">
          <a:extLst>
            <a:ext uri="{FF2B5EF4-FFF2-40B4-BE49-F238E27FC236}">
              <a16:creationId xmlns:a16="http://schemas.microsoft.com/office/drawing/2014/main" id="{13724556-AA96-4D39-AF6C-7A8DE007C071}"/>
            </a:ext>
          </a:extLst>
        </xdr:cNvPr>
        <xdr:cNvSpPr txBox="1"/>
      </xdr:nvSpPr>
      <xdr:spPr>
        <a:xfrm>
          <a:off x="6835775" y="60325"/>
          <a:ext cx="3981450" cy="1419226"/>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kern="1200">
              <a:latin typeface="BIZ UDPゴシック" panose="020B0400000000000000" pitchFamily="50" charset="-128"/>
              <a:ea typeface="BIZ UDPゴシック" panose="020B0400000000000000" pitchFamily="50" charset="-128"/>
            </a:rPr>
            <a:t>【</a:t>
          </a:r>
          <a:r>
            <a:rPr kumimoji="1" lang="ja-JP" altLang="en-US" sz="1200" kern="1200">
              <a:latin typeface="BIZ UDPゴシック" panose="020B0400000000000000" pitchFamily="50" charset="-128"/>
              <a:ea typeface="BIZ UDPゴシック" panose="020B0400000000000000" pitchFamily="50" charset="-128"/>
            </a:rPr>
            <a:t>全様式共通</a:t>
          </a:r>
          <a:r>
            <a:rPr kumimoji="1" lang="en-US" altLang="ja-JP" sz="1200" kern="1200">
              <a:latin typeface="BIZ UDPゴシック" panose="020B0400000000000000" pitchFamily="50" charset="-128"/>
              <a:ea typeface="BIZ UDPゴシック" panose="020B0400000000000000" pitchFamily="50" charset="-128"/>
            </a:rPr>
            <a:t>】</a:t>
          </a:r>
          <a:r>
            <a:rPr kumimoji="1" lang="ja-JP" altLang="en-US" sz="120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120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1200" kern="1200">
            <a:latin typeface="BIZ UDPゴシック" panose="020B0400000000000000" pitchFamily="50" charset="-128"/>
            <a:ea typeface="BIZ UDPゴシック" panose="020B0400000000000000" pitchFamily="50" charset="-128"/>
          </a:endParaRPr>
        </a:p>
        <a:p>
          <a:r>
            <a:rPr kumimoji="1" lang="ja-JP" altLang="en-US" sz="1200" kern="1200">
              <a:solidFill>
                <a:srgbClr val="FFC000"/>
              </a:solidFill>
              <a:latin typeface="BIZ UDPゴシック" panose="020B0400000000000000" pitchFamily="50" charset="-128"/>
              <a:ea typeface="BIZ UDPゴシック" panose="020B0400000000000000" pitchFamily="50" charset="-128"/>
            </a:rPr>
            <a:t>■</a:t>
          </a:r>
          <a:r>
            <a:rPr kumimoji="1" lang="ja-JP" altLang="en-US" sz="120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1200" kern="1200">
              <a:latin typeface="BIZ UDPゴシック" panose="020B0400000000000000" pitchFamily="50" charset="-128"/>
              <a:ea typeface="BIZ UDPゴシック" panose="020B0400000000000000" pitchFamily="50" charset="-128"/>
            </a:rPr>
            <a:t>オレンジ色のセルは、</a:t>
          </a:r>
          <a:r>
            <a:rPr kumimoji="1" lang="ja-JP" altLang="en-US" sz="120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1200" kern="1200">
              <a:solidFill>
                <a:srgbClr val="FFFF00"/>
              </a:solidFill>
              <a:latin typeface="BIZ UDPゴシック" panose="020B0400000000000000" pitchFamily="50" charset="-128"/>
              <a:ea typeface="BIZ UDPゴシック" panose="020B0400000000000000" pitchFamily="50" charset="-128"/>
            </a:rPr>
            <a:t>■ </a:t>
          </a:r>
          <a:r>
            <a:rPr kumimoji="1" lang="ja-JP" altLang="en-US" sz="120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120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120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twoCellAnchor>
    <xdr:from>
      <xdr:col>54</xdr:col>
      <xdr:colOff>117473</xdr:colOff>
      <xdr:row>49</xdr:row>
      <xdr:rowOff>50798</xdr:rowOff>
    </xdr:from>
    <xdr:to>
      <xdr:col>75</xdr:col>
      <xdr:colOff>107950</xdr:colOff>
      <xdr:row>51</xdr:row>
      <xdr:rowOff>107949</xdr:rowOff>
    </xdr:to>
    <xdr:sp macro="" textlink="">
      <xdr:nvSpPr>
        <xdr:cNvPr id="6" name="テキスト ボックス 5">
          <a:extLst>
            <a:ext uri="{FF2B5EF4-FFF2-40B4-BE49-F238E27FC236}">
              <a16:creationId xmlns:a16="http://schemas.microsoft.com/office/drawing/2014/main" id="{DC95A382-6438-C6F6-1111-F19B26DCC479}"/>
            </a:ext>
          </a:extLst>
        </xdr:cNvPr>
        <xdr:cNvSpPr txBox="1"/>
      </xdr:nvSpPr>
      <xdr:spPr>
        <a:xfrm>
          <a:off x="6708773" y="7651748"/>
          <a:ext cx="3724277" cy="387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kern="1200">
              <a:latin typeface="BIZ UDゴシック" panose="020B0400000000000000" pitchFamily="49" charset="-128"/>
              <a:ea typeface="BIZ UDゴシック" panose="020B0400000000000000" pitchFamily="49" charset="-128"/>
            </a:rPr>
            <a:t>○注意事項は内容を確認し、全て☑を入れてください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3</xdr:col>
          <xdr:colOff>0</xdr:colOff>
          <xdr:row>7</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3</xdr:col>
          <xdr:colOff>0</xdr:colOff>
          <xdr:row>7</xdr:row>
          <xdr:rowOff>171450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7</xdr:row>
          <xdr:rowOff>171450</xdr:rowOff>
        </xdr:from>
        <xdr:to>
          <xdr:col>3</xdr:col>
          <xdr:colOff>0</xdr:colOff>
          <xdr:row>9</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9</xdr:row>
          <xdr:rowOff>0</xdr:rowOff>
        </xdr:from>
        <xdr:to>
          <xdr:col>3</xdr:col>
          <xdr:colOff>0</xdr:colOff>
          <xdr:row>10</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10</xdr:row>
          <xdr:rowOff>0</xdr:rowOff>
        </xdr:from>
        <xdr:to>
          <xdr:col>3</xdr:col>
          <xdr:colOff>0</xdr:colOff>
          <xdr:row>11</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171450</xdr:rowOff>
        </xdr:from>
        <xdr:to>
          <xdr:col>3</xdr:col>
          <xdr:colOff>0</xdr:colOff>
          <xdr:row>11</xdr:row>
          <xdr:rowOff>171450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3</xdr:col>
          <xdr:colOff>0</xdr:colOff>
          <xdr:row>13</xdr:row>
          <xdr:rowOff>127000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38100</xdr:rowOff>
        </xdr:from>
        <xdr:to>
          <xdr:col>3</xdr:col>
          <xdr:colOff>0</xdr:colOff>
          <xdr:row>17</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171450</xdr:rowOff>
        </xdr:from>
        <xdr:to>
          <xdr:col>3</xdr:col>
          <xdr:colOff>0</xdr:colOff>
          <xdr:row>18</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3</xdr:col>
          <xdr:colOff>0</xdr:colOff>
          <xdr:row>19</xdr:row>
          <xdr:rowOff>127000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3</xdr:col>
          <xdr:colOff>0</xdr:colOff>
          <xdr:row>22</xdr:row>
          <xdr:rowOff>127000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3</xdr:col>
          <xdr:colOff>0</xdr:colOff>
          <xdr:row>26</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171450</xdr:rowOff>
        </xdr:from>
        <xdr:to>
          <xdr:col>3</xdr:col>
          <xdr:colOff>0</xdr:colOff>
          <xdr:row>27</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3</xdr:col>
          <xdr:colOff>0</xdr:colOff>
          <xdr:row>28</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3</xdr:col>
          <xdr:colOff>0</xdr:colOff>
          <xdr:row>29</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3</xdr:col>
          <xdr:colOff>0</xdr:colOff>
          <xdr:row>31</xdr:row>
          <xdr:rowOff>12700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50800</xdr:rowOff>
        </xdr:from>
        <xdr:to>
          <xdr:col>3</xdr:col>
          <xdr:colOff>0</xdr:colOff>
          <xdr:row>35</xdr:row>
          <xdr:rowOff>133350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3</xdr:col>
          <xdr:colOff>0</xdr:colOff>
          <xdr:row>45</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3</xdr:col>
          <xdr:colOff>0</xdr:colOff>
          <xdr:row>46</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3</xdr:col>
          <xdr:colOff>0</xdr:colOff>
          <xdr:row>47</xdr:row>
          <xdr:rowOff>127000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6350</xdr:rowOff>
        </xdr:from>
        <xdr:to>
          <xdr:col>2</xdr:col>
          <xdr:colOff>76200</xdr:colOff>
          <xdr:row>51</xdr:row>
          <xdr:rowOff>6350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3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3</xdr:col>
          <xdr:colOff>0</xdr:colOff>
          <xdr:row>52</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3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3</xdr:col>
          <xdr:colOff>0</xdr:colOff>
          <xdr:row>53</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3</xdr:col>
          <xdr:colOff>0</xdr:colOff>
          <xdr:row>54</xdr:row>
          <xdr:rowOff>127000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3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3</xdr:col>
          <xdr:colOff>0</xdr:colOff>
          <xdr:row>58</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3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3</xdr:col>
          <xdr:colOff>0</xdr:colOff>
          <xdr:row>59</xdr:row>
          <xdr:rowOff>127000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3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69</xdr:col>
      <xdr:colOff>69785</xdr:colOff>
      <xdr:row>0</xdr:row>
      <xdr:rowOff>55131</xdr:rowOff>
    </xdr:from>
    <xdr:to>
      <xdr:col>91</xdr:col>
      <xdr:colOff>146540</xdr:colOff>
      <xdr:row>6</xdr:row>
      <xdr:rowOff>87924</xdr:rowOff>
    </xdr:to>
    <xdr:sp macro="" textlink="">
      <xdr:nvSpPr>
        <xdr:cNvPr id="2" name="テキスト ボックス 1">
          <a:extLst>
            <a:ext uri="{FF2B5EF4-FFF2-40B4-BE49-F238E27FC236}">
              <a16:creationId xmlns:a16="http://schemas.microsoft.com/office/drawing/2014/main" id="{EE78FC11-7CC3-4384-8D5E-FEC4E19D5A99}"/>
            </a:ext>
          </a:extLst>
        </xdr:cNvPr>
        <xdr:cNvSpPr txBox="1"/>
      </xdr:nvSpPr>
      <xdr:spPr>
        <a:xfrm>
          <a:off x="6893593" y="55131"/>
          <a:ext cx="2953793" cy="1034139"/>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kern="1200">
              <a:latin typeface="BIZ UDPゴシック" panose="020B0400000000000000" pitchFamily="50" charset="-128"/>
              <a:ea typeface="BIZ UDPゴシック" panose="020B0400000000000000" pitchFamily="50" charset="-128"/>
            </a:rPr>
            <a:t>【</a:t>
          </a:r>
          <a:r>
            <a:rPr kumimoji="1" lang="ja-JP" altLang="en-US" sz="1000" kern="1200">
              <a:latin typeface="BIZ UDPゴシック" panose="020B0400000000000000" pitchFamily="50" charset="-128"/>
              <a:ea typeface="BIZ UDPゴシック" panose="020B0400000000000000" pitchFamily="50" charset="-128"/>
            </a:rPr>
            <a:t>全様式共通</a:t>
          </a:r>
          <a:r>
            <a:rPr kumimoji="1" lang="en-US" altLang="ja-JP" sz="1000" kern="1200">
              <a:latin typeface="BIZ UDPゴシック" panose="020B0400000000000000" pitchFamily="50" charset="-128"/>
              <a:ea typeface="BIZ UDPゴシック" panose="020B0400000000000000" pitchFamily="50" charset="-128"/>
            </a:rPr>
            <a:t>】</a:t>
          </a:r>
          <a:r>
            <a:rPr kumimoji="1" lang="ja-JP" altLang="en-US" sz="100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100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1000" kern="1200">
            <a:latin typeface="BIZ UDPゴシック" panose="020B0400000000000000" pitchFamily="50" charset="-128"/>
            <a:ea typeface="BIZ UDPゴシック" panose="020B0400000000000000" pitchFamily="50" charset="-128"/>
          </a:endParaRPr>
        </a:p>
        <a:p>
          <a:r>
            <a:rPr kumimoji="1" lang="ja-JP" altLang="en-US" sz="850" kern="1200">
              <a:solidFill>
                <a:srgbClr val="FFC000"/>
              </a:solidFill>
              <a:latin typeface="BIZ UDPゴシック" panose="020B0400000000000000" pitchFamily="50" charset="-128"/>
              <a:ea typeface="BIZ UDPゴシック" panose="020B0400000000000000" pitchFamily="50" charset="-128"/>
            </a:rPr>
            <a:t>■</a:t>
          </a:r>
          <a:r>
            <a:rPr kumimoji="1" lang="ja-JP" altLang="en-US" sz="85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850" kern="1200">
              <a:latin typeface="BIZ UDPゴシック" panose="020B0400000000000000" pitchFamily="50" charset="-128"/>
              <a:ea typeface="BIZ UDPゴシック" panose="020B0400000000000000" pitchFamily="50" charset="-128"/>
            </a:rPr>
            <a:t>オレンジ色のセルは、</a:t>
          </a:r>
          <a:r>
            <a:rPr kumimoji="1" lang="ja-JP" altLang="en-US" sz="85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850" kern="1200">
              <a:solidFill>
                <a:srgbClr val="FFFF00"/>
              </a:solidFill>
              <a:latin typeface="BIZ UDPゴシック" panose="020B0400000000000000" pitchFamily="50" charset="-128"/>
              <a:ea typeface="BIZ UDPゴシック" panose="020B0400000000000000" pitchFamily="50" charset="-128"/>
            </a:rPr>
            <a:t>■ </a:t>
          </a:r>
          <a:r>
            <a:rPr kumimoji="1" lang="ja-JP" altLang="en-US" sz="85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85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85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twoCellAnchor>
    <xdr:from>
      <xdr:col>70</xdr:col>
      <xdr:colOff>20493</xdr:colOff>
      <xdr:row>10</xdr:row>
      <xdr:rowOff>133349</xdr:rowOff>
    </xdr:from>
    <xdr:to>
      <xdr:col>90</xdr:col>
      <xdr:colOff>429846</xdr:colOff>
      <xdr:row>15</xdr:row>
      <xdr:rowOff>0</xdr:rowOff>
    </xdr:to>
    <xdr:sp macro="" textlink="">
      <xdr:nvSpPr>
        <xdr:cNvPr id="4" name="テキスト ボックス 3">
          <a:extLst>
            <a:ext uri="{FF2B5EF4-FFF2-40B4-BE49-F238E27FC236}">
              <a16:creationId xmlns:a16="http://schemas.microsoft.com/office/drawing/2014/main" id="{C3D9AB49-D049-4246-B87F-69A275319A1A}"/>
            </a:ext>
          </a:extLst>
        </xdr:cNvPr>
        <xdr:cNvSpPr txBox="1"/>
      </xdr:nvSpPr>
      <xdr:spPr>
        <a:xfrm>
          <a:off x="7195993" y="1779464"/>
          <a:ext cx="2553699" cy="5114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50" kern="1200">
              <a:latin typeface="BIZ UDゴシック" panose="020B0400000000000000" pitchFamily="49" charset="-128"/>
              <a:ea typeface="BIZ UDゴシック" panose="020B0400000000000000" pitchFamily="49" charset="-128"/>
            </a:rPr>
            <a:t>内容を確認し、全ての項目に☑を入れてください</a:t>
          </a:r>
          <a:endParaRPr kumimoji="1" lang="en-US" altLang="ja-JP" sz="850" kern="1200">
            <a:latin typeface="BIZ UDゴシック" panose="020B0400000000000000" pitchFamily="49" charset="-128"/>
            <a:ea typeface="BIZ UDゴシック" panose="020B0400000000000000" pitchFamily="49" charset="-128"/>
          </a:endParaRPr>
        </a:p>
        <a:p>
          <a:pPr algn="l"/>
          <a:r>
            <a:rPr kumimoji="1" lang="en-US" altLang="ja-JP" sz="850" kern="1200">
              <a:latin typeface="BIZ UD明朝 Medium" panose="02020500000000000000" pitchFamily="17" charset="-128"/>
              <a:ea typeface="BIZ UD明朝 Medium" panose="02020500000000000000" pitchFamily="17" charset="-128"/>
            </a:rPr>
            <a:t>※</a:t>
          </a:r>
          <a:r>
            <a:rPr kumimoji="1" lang="ja-JP" altLang="en-US" sz="850" kern="1200">
              <a:latin typeface="BIZ UD明朝 Medium" panose="02020500000000000000" pitchFamily="17" charset="-128"/>
              <a:ea typeface="BIZ UD明朝 Medium" panose="02020500000000000000" pitchFamily="17" charset="-128"/>
            </a:rPr>
            <a:t>☑を入れると、オレンジ色</a:t>
          </a:r>
          <a:r>
            <a:rPr kumimoji="1" lang="ja-JP" altLang="en-US" sz="850" kern="1200">
              <a:solidFill>
                <a:srgbClr val="FFC000"/>
              </a:solidFill>
              <a:latin typeface="BIZ UD明朝 Medium" panose="02020500000000000000" pitchFamily="17" charset="-128"/>
              <a:ea typeface="BIZ UD明朝 Medium" panose="02020500000000000000" pitchFamily="17" charset="-128"/>
            </a:rPr>
            <a:t>■</a:t>
          </a:r>
          <a:r>
            <a:rPr kumimoji="1" lang="ja-JP" altLang="en-US" sz="850" kern="1200">
              <a:latin typeface="BIZ UD明朝 Medium" panose="02020500000000000000" pitchFamily="17" charset="-128"/>
              <a:ea typeface="BIZ UD明朝 Medium" panose="02020500000000000000" pitchFamily="17" charset="-128"/>
            </a:rPr>
            <a:t>が外れます</a:t>
          </a:r>
        </a:p>
      </xdr:txBody>
    </xdr:sp>
    <xdr:clientData/>
  </xdr:twoCellAnchor>
  <xdr:twoCellAnchor>
    <xdr:from>
      <xdr:col>69</xdr:col>
      <xdr:colOff>54639</xdr:colOff>
      <xdr:row>64</xdr:row>
      <xdr:rowOff>39076</xdr:rowOff>
    </xdr:from>
    <xdr:to>
      <xdr:col>90</xdr:col>
      <xdr:colOff>472098</xdr:colOff>
      <xdr:row>69</xdr:row>
      <xdr:rowOff>19538</xdr:rowOff>
    </xdr:to>
    <xdr:sp macro="" textlink="">
      <xdr:nvSpPr>
        <xdr:cNvPr id="5" name="テキスト ボックス 4">
          <a:extLst>
            <a:ext uri="{FF2B5EF4-FFF2-40B4-BE49-F238E27FC236}">
              <a16:creationId xmlns:a16="http://schemas.microsoft.com/office/drawing/2014/main" id="{DD61580A-E6AD-47B4-97A9-1A966DA79146}"/>
            </a:ext>
          </a:extLst>
        </xdr:cNvPr>
        <xdr:cNvSpPr txBox="1"/>
      </xdr:nvSpPr>
      <xdr:spPr>
        <a:xfrm>
          <a:off x="6878447" y="8719038"/>
          <a:ext cx="2639959" cy="7668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50" kern="1200">
              <a:solidFill>
                <a:schemeClr val="bg1">
                  <a:lumMod val="50000"/>
                </a:schemeClr>
              </a:solidFill>
              <a:latin typeface="BIZ UDPゴシック" panose="020B0400000000000000" pitchFamily="50" charset="-128"/>
              <a:ea typeface="BIZ UDPゴシック" panose="020B0400000000000000" pitchFamily="50" charset="-128"/>
            </a:rPr>
            <a:t>■</a:t>
          </a:r>
          <a:r>
            <a:rPr kumimoji="1" lang="ja-JP" altLang="en-US" sz="850" kern="1200">
              <a:latin typeface="BIZ UDPゴシック" panose="020B0400000000000000" pitchFamily="50" charset="-128"/>
              <a:ea typeface="BIZ UDPゴシック" panose="020B0400000000000000" pitchFamily="50" charset="-128"/>
            </a:rPr>
            <a:t> グレー部分は別シートからの自動反映です</a:t>
          </a:r>
          <a:endParaRPr kumimoji="1" lang="en-US" altLang="ja-JP" sz="850" kern="1200">
            <a:latin typeface="BIZ UDPゴシック" panose="020B0400000000000000" pitchFamily="50" charset="-128"/>
            <a:ea typeface="BIZ UDPゴシック" panose="020B0400000000000000" pitchFamily="50" charset="-128"/>
          </a:endParaRPr>
        </a:p>
        <a:p>
          <a:pPr algn="l"/>
          <a:r>
            <a:rPr kumimoji="1" lang="ja-JP" altLang="en-US" sz="850" kern="1200">
              <a:latin typeface="BIZ UDP明朝 Medium" panose="02020500000000000000" pitchFamily="18" charset="-128"/>
              <a:ea typeface="BIZ UDP明朝 Medium" panose="02020500000000000000" pitchFamily="18" charset="-128"/>
            </a:rPr>
            <a:t>　</a:t>
          </a:r>
          <a:r>
            <a:rPr kumimoji="1" lang="en-US" altLang="ja-JP" sz="850" kern="1200">
              <a:latin typeface="BIZ UDP明朝 Medium" panose="02020500000000000000" pitchFamily="18" charset="-128"/>
              <a:ea typeface="BIZ UDP明朝 Medium" panose="02020500000000000000" pitchFamily="18" charset="-128"/>
            </a:rPr>
            <a:t>※</a:t>
          </a:r>
          <a:r>
            <a:rPr kumimoji="1" lang="ja-JP" altLang="en-US" sz="850" kern="1200">
              <a:latin typeface="BIZ UDP明朝 Medium" panose="02020500000000000000" pitchFamily="18" charset="-128"/>
              <a:ea typeface="BIZ UDP明朝 Medium" panose="02020500000000000000" pitchFamily="18" charset="-128"/>
            </a:rPr>
            <a:t>個人事業主の場合は黄色部分</a:t>
          </a:r>
          <a:r>
            <a:rPr kumimoji="1" lang="ja-JP" altLang="en-US" sz="850" kern="1200">
              <a:solidFill>
                <a:srgbClr val="FFFF00"/>
              </a:solidFill>
              <a:latin typeface="BIZ UDP明朝 Medium" panose="02020500000000000000" pitchFamily="18" charset="-128"/>
              <a:ea typeface="BIZ UDP明朝 Medium" panose="02020500000000000000" pitchFamily="18" charset="-128"/>
            </a:rPr>
            <a:t>■</a:t>
          </a:r>
          <a:r>
            <a:rPr kumimoji="1" lang="ja-JP" altLang="en-US" sz="850" kern="1200">
              <a:latin typeface="BIZ UDP明朝 Medium" panose="02020500000000000000" pitchFamily="18" charset="-128"/>
              <a:ea typeface="BIZ UDP明朝 Medium" panose="02020500000000000000" pitchFamily="18" charset="-128"/>
            </a:rPr>
            <a:t>も自動反映です</a:t>
          </a:r>
          <a:endParaRPr kumimoji="1" lang="en-US" altLang="ja-JP" sz="850" kern="1200">
            <a:latin typeface="BIZ UDP明朝 Medium" panose="02020500000000000000" pitchFamily="18" charset="-128"/>
            <a:ea typeface="BIZ UDP明朝 Medium" panose="02020500000000000000" pitchFamily="18" charset="-128"/>
          </a:endParaRPr>
        </a:p>
        <a:p>
          <a:pPr algn="l"/>
          <a:endParaRPr kumimoji="1" lang="en-US" altLang="ja-JP" sz="850" kern="1200">
            <a:latin typeface="BIZ UDP明朝 Medium" panose="02020500000000000000" pitchFamily="18" charset="-128"/>
            <a:ea typeface="BIZ UDP明朝 Medium" panose="020205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50">
              <a:solidFill>
                <a:srgbClr val="FFCCFF"/>
              </a:solidFill>
              <a:effectLst/>
              <a:latin typeface="BIZ UDPゴシック" panose="020B0400000000000000" pitchFamily="50" charset="-128"/>
              <a:ea typeface="BIZ UDPゴシック" panose="020B0400000000000000" pitchFamily="50" charset="-128"/>
              <a:cs typeface="+mn-cs"/>
            </a:rPr>
            <a:t>■</a:t>
          </a:r>
          <a:r>
            <a:rPr kumimoji="1" lang="ja-JP" altLang="en-US" sz="85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850">
              <a:solidFill>
                <a:schemeClr val="dk1"/>
              </a:solidFill>
              <a:effectLst/>
              <a:latin typeface="BIZ UDPゴシック" panose="020B0400000000000000" pitchFamily="50" charset="-128"/>
              <a:ea typeface="BIZ UDPゴシック" panose="020B0400000000000000" pitchFamily="50" charset="-128"/>
              <a:cs typeface="+mn-cs"/>
            </a:rPr>
            <a:t>代表者の氏名は、必ず</a:t>
          </a:r>
          <a:r>
            <a:rPr kumimoji="1" lang="ja-JP" altLang="en-US" sz="850">
              <a:solidFill>
                <a:srgbClr val="FF0000"/>
              </a:solidFill>
              <a:effectLst/>
              <a:latin typeface="BIZ UDPゴシック" panose="020B0400000000000000" pitchFamily="50" charset="-128"/>
              <a:ea typeface="BIZ UDPゴシック" panose="020B0400000000000000" pitchFamily="50" charset="-128"/>
              <a:cs typeface="+mn-cs"/>
            </a:rPr>
            <a:t>自署</a:t>
          </a:r>
          <a:r>
            <a:rPr kumimoji="1" lang="ja-JP" altLang="ja-JP" sz="850">
              <a:solidFill>
                <a:schemeClr val="dk1"/>
              </a:solidFill>
              <a:effectLst/>
              <a:latin typeface="BIZ UDPゴシック" panose="020B0400000000000000" pitchFamily="50" charset="-128"/>
              <a:ea typeface="BIZ UDPゴシック" panose="020B0400000000000000" pitchFamily="50" charset="-128"/>
              <a:cs typeface="+mn-cs"/>
            </a:rPr>
            <a:t>をしてください</a:t>
          </a:r>
          <a:endParaRPr lang="ja-JP" altLang="ja-JP" sz="85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143543</xdr:colOff>
      <xdr:row>8</xdr:row>
      <xdr:rowOff>64195</xdr:rowOff>
    </xdr:from>
    <xdr:to>
      <xdr:col>7</xdr:col>
      <xdr:colOff>85224</xdr:colOff>
      <xdr:row>10</xdr:row>
      <xdr:rowOff>371967</xdr:rowOff>
    </xdr:to>
    <xdr:sp macro="" textlink="">
      <xdr:nvSpPr>
        <xdr:cNvPr id="2" name="右中かっこ 1">
          <a:extLst>
            <a:ext uri="{FF2B5EF4-FFF2-40B4-BE49-F238E27FC236}">
              <a16:creationId xmlns:a16="http://schemas.microsoft.com/office/drawing/2014/main" id="{95DEB6D6-C49B-4E6E-BFDC-BBA14E5D6D90}"/>
            </a:ext>
          </a:extLst>
        </xdr:cNvPr>
        <xdr:cNvSpPr/>
      </xdr:nvSpPr>
      <xdr:spPr>
        <a:xfrm>
          <a:off x="3442201" y="1843866"/>
          <a:ext cx="122155" cy="106977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28350</xdr:colOff>
      <xdr:row>20</xdr:row>
      <xdr:rowOff>21169</xdr:rowOff>
    </xdr:from>
    <xdr:ext cx="258276" cy="263983"/>
    <xdr:sp macro="" textlink="">
      <xdr:nvSpPr>
        <xdr:cNvPr id="3" name="テキスト ボックス 2">
          <a:extLst>
            <a:ext uri="{FF2B5EF4-FFF2-40B4-BE49-F238E27FC236}">
              <a16:creationId xmlns:a16="http://schemas.microsoft.com/office/drawing/2014/main" id="{D1B62078-BFB6-475D-B037-478CE7CEC17D}"/>
            </a:ext>
          </a:extLst>
        </xdr:cNvPr>
        <xdr:cNvSpPr txBox="1"/>
      </xdr:nvSpPr>
      <xdr:spPr>
        <a:xfrm>
          <a:off x="1855959" y="8861560"/>
          <a:ext cx="258276" cy="2639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b="1">
              <a:latin typeface="+mn-ea"/>
              <a:ea typeface="+mn-ea"/>
            </a:rPr>
            <a:t>C</a:t>
          </a:r>
          <a:endParaRPr kumimoji="1" lang="ja-JP" altLang="en-US" sz="800" b="1">
            <a:latin typeface="+mn-ea"/>
            <a:ea typeface="+mn-ea"/>
          </a:endParaRPr>
        </a:p>
      </xdr:txBody>
    </xdr:sp>
    <xdr:clientData/>
  </xdr:oneCellAnchor>
  <xdr:twoCellAnchor>
    <xdr:from>
      <xdr:col>12</xdr:col>
      <xdr:colOff>131908</xdr:colOff>
      <xdr:row>8</xdr:row>
      <xdr:rowOff>222251</xdr:rowOff>
    </xdr:from>
    <xdr:to>
      <xdr:col>15</xdr:col>
      <xdr:colOff>510886</xdr:colOff>
      <xdr:row>9</xdr:row>
      <xdr:rowOff>277091</xdr:rowOff>
    </xdr:to>
    <xdr:sp macro="" textlink="">
      <xdr:nvSpPr>
        <xdr:cNvPr id="4" name="テキスト ボックス 3">
          <a:extLst>
            <a:ext uri="{FF2B5EF4-FFF2-40B4-BE49-F238E27FC236}">
              <a16:creationId xmlns:a16="http://schemas.microsoft.com/office/drawing/2014/main" id="{52AD3EF5-FF5D-425D-980A-EDED7AB3F006}"/>
            </a:ext>
          </a:extLst>
        </xdr:cNvPr>
        <xdr:cNvSpPr txBox="1"/>
      </xdr:nvSpPr>
      <xdr:spPr>
        <a:xfrm>
          <a:off x="5959476" y="1910774"/>
          <a:ext cx="2431183" cy="435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ja-JP" sz="1100">
              <a:solidFill>
                <a:srgbClr val="FFFF00"/>
              </a:solidFill>
              <a:effectLst/>
              <a:latin typeface="+mn-lt"/>
              <a:ea typeface="+mn-ea"/>
              <a:cs typeface="+mn-cs"/>
            </a:rPr>
            <a:t>■</a:t>
          </a:r>
          <a:r>
            <a:rPr kumimoji="1" lang="ja-JP" altLang="en-US" sz="900" kern="1200">
              <a:latin typeface="BIZ UDPゴシック" panose="020B0400000000000000" pitchFamily="50" charset="-128"/>
              <a:ea typeface="BIZ UDPゴシック" panose="020B0400000000000000" pitchFamily="50" charset="-128"/>
            </a:rPr>
            <a:t> ①～⑧の従業員数を入力してください</a:t>
          </a:r>
          <a:endParaRPr kumimoji="1" lang="en-US" altLang="ja-JP" sz="900" kern="1200">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109681</xdr:colOff>
      <xdr:row>0</xdr:row>
      <xdr:rowOff>54841</xdr:rowOff>
    </xdr:from>
    <xdr:to>
      <xdr:col>17</xdr:col>
      <xdr:colOff>311727</xdr:colOff>
      <xdr:row>6</xdr:row>
      <xdr:rowOff>103909</xdr:rowOff>
    </xdr:to>
    <xdr:sp macro="" textlink="">
      <xdr:nvSpPr>
        <xdr:cNvPr id="5" name="テキスト ボックス 4">
          <a:extLst>
            <a:ext uri="{FF2B5EF4-FFF2-40B4-BE49-F238E27FC236}">
              <a16:creationId xmlns:a16="http://schemas.microsoft.com/office/drawing/2014/main" id="{4B438A39-9119-4363-B7E6-842B0297DA9C}"/>
            </a:ext>
          </a:extLst>
        </xdr:cNvPr>
        <xdr:cNvSpPr txBox="1"/>
      </xdr:nvSpPr>
      <xdr:spPr>
        <a:xfrm>
          <a:off x="5937249" y="54841"/>
          <a:ext cx="3622387" cy="1218045"/>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kern="1200">
              <a:latin typeface="BIZ UDPゴシック" panose="020B0400000000000000" pitchFamily="50" charset="-128"/>
              <a:ea typeface="BIZ UDPゴシック" panose="020B0400000000000000" pitchFamily="50" charset="-128"/>
            </a:rPr>
            <a:t>【</a:t>
          </a:r>
          <a:r>
            <a:rPr kumimoji="1" lang="ja-JP" altLang="en-US" sz="1100" kern="1200">
              <a:latin typeface="BIZ UDPゴシック" panose="020B0400000000000000" pitchFamily="50" charset="-128"/>
              <a:ea typeface="BIZ UDPゴシック" panose="020B0400000000000000" pitchFamily="50" charset="-128"/>
            </a:rPr>
            <a:t>全様式共通</a:t>
          </a:r>
          <a:r>
            <a:rPr kumimoji="1" lang="en-US" altLang="ja-JP" sz="1100" kern="1200">
              <a:latin typeface="BIZ UDPゴシック" panose="020B0400000000000000" pitchFamily="50" charset="-128"/>
              <a:ea typeface="BIZ UDPゴシック" panose="020B0400000000000000" pitchFamily="50" charset="-128"/>
            </a:rPr>
            <a:t>】</a:t>
          </a:r>
          <a:r>
            <a:rPr kumimoji="1" lang="ja-JP" altLang="en-US" sz="110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110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1100" kern="1200">
            <a:latin typeface="BIZ UDPゴシック" panose="020B0400000000000000" pitchFamily="50" charset="-128"/>
            <a:ea typeface="BIZ UDPゴシック" panose="020B0400000000000000" pitchFamily="50" charset="-128"/>
          </a:endParaRPr>
        </a:p>
        <a:p>
          <a:r>
            <a:rPr kumimoji="1" lang="ja-JP" altLang="en-US" sz="1100" kern="1200">
              <a:solidFill>
                <a:srgbClr val="FFC000"/>
              </a:solidFill>
              <a:latin typeface="BIZ UDPゴシック" panose="020B0400000000000000" pitchFamily="50" charset="-128"/>
              <a:ea typeface="BIZ UDPゴシック" panose="020B0400000000000000" pitchFamily="50" charset="-128"/>
            </a:rPr>
            <a:t>■</a:t>
          </a:r>
          <a:r>
            <a:rPr kumimoji="1" lang="ja-JP" altLang="en-US" sz="110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1100" kern="1200">
              <a:latin typeface="BIZ UDPゴシック" panose="020B0400000000000000" pitchFamily="50" charset="-128"/>
              <a:ea typeface="BIZ UDPゴシック" panose="020B0400000000000000" pitchFamily="50" charset="-128"/>
            </a:rPr>
            <a:t>オレンジ色のセルは、</a:t>
          </a:r>
          <a:r>
            <a:rPr kumimoji="1" lang="ja-JP" altLang="en-US" sz="110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1100" kern="1200">
              <a:solidFill>
                <a:srgbClr val="FFFF00"/>
              </a:solidFill>
              <a:latin typeface="BIZ UDPゴシック" panose="020B0400000000000000" pitchFamily="50" charset="-128"/>
              <a:ea typeface="BIZ UDPゴシック" panose="020B0400000000000000" pitchFamily="50" charset="-128"/>
            </a:rPr>
            <a:t>■ </a:t>
          </a:r>
          <a:r>
            <a:rPr kumimoji="1" lang="ja-JP" altLang="en-US" sz="110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110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110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twoCellAnchor>
    <xdr:from>
      <xdr:col>12</xdr:col>
      <xdr:colOff>69274</xdr:colOff>
      <xdr:row>20</xdr:row>
      <xdr:rowOff>0</xdr:rowOff>
    </xdr:from>
    <xdr:to>
      <xdr:col>17</xdr:col>
      <xdr:colOff>484910</xdr:colOff>
      <xdr:row>24</xdr:row>
      <xdr:rowOff>17319</xdr:rowOff>
    </xdr:to>
    <xdr:sp macro="" textlink="">
      <xdr:nvSpPr>
        <xdr:cNvPr id="6" name="テキスト ボックス 5">
          <a:extLst>
            <a:ext uri="{FF2B5EF4-FFF2-40B4-BE49-F238E27FC236}">
              <a16:creationId xmlns:a16="http://schemas.microsoft.com/office/drawing/2014/main" id="{11827650-2671-4EDC-9388-410A89C0777D}"/>
            </a:ext>
          </a:extLst>
        </xdr:cNvPr>
        <xdr:cNvSpPr txBox="1"/>
      </xdr:nvSpPr>
      <xdr:spPr>
        <a:xfrm>
          <a:off x="5896842" y="8866909"/>
          <a:ext cx="3835977" cy="1134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ja-JP" sz="1100">
              <a:solidFill>
                <a:srgbClr val="FFC000"/>
              </a:solidFill>
              <a:effectLst/>
              <a:latin typeface="+mn-lt"/>
              <a:ea typeface="+mn-ea"/>
              <a:cs typeface="+mn-cs"/>
            </a:rPr>
            <a:t>■</a:t>
          </a:r>
          <a:r>
            <a:rPr kumimoji="1" lang="ja-JP" altLang="en-US" sz="900" kern="1200">
              <a:latin typeface="BIZ UDPゴシック" panose="020B0400000000000000" pitchFamily="50" charset="-128"/>
              <a:ea typeface="BIZ UDPゴシック" panose="020B0400000000000000" pitchFamily="50" charset="-128"/>
            </a:rPr>
            <a:t>Ｃ 若手従業員のうち過去</a:t>
          </a:r>
          <a:r>
            <a:rPr kumimoji="1" lang="en-US" altLang="ja-JP" sz="900" kern="1200">
              <a:latin typeface="BIZ UDPゴシック" panose="020B0400000000000000" pitchFamily="50" charset="-128"/>
              <a:ea typeface="BIZ UDPゴシック" panose="020B0400000000000000" pitchFamily="50" charset="-128"/>
            </a:rPr>
            <a:t>3</a:t>
          </a:r>
          <a:r>
            <a:rPr kumimoji="1" lang="ja-JP" altLang="en-US" sz="900" kern="1200">
              <a:latin typeface="BIZ UDPゴシック" panose="020B0400000000000000" pitchFamily="50" charset="-128"/>
              <a:ea typeface="BIZ UDPゴシック" panose="020B0400000000000000" pitchFamily="50" charset="-128"/>
            </a:rPr>
            <a:t>年以内に採用した総数</a:t>
          </a:r>
          <a:endParaRPr kumimoji="1" lang="en-US" altLang="ja-JP" sz="900" kern="1200">
            <a:solidFill>
              <a:srgbClr val="FFC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現在在籍している若手従業員のうち、過去</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年間</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で</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採用した数を入力</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してください</a:t>
          </a:r>
          <a:endParaRPr lang="ja-JP" altLang="ja-JP" sz="900">
            <a:effectLst/>
            <a:latin typeface="BIZ UDPゴシック" panose="020B0400000000000000" pitchFamily="50" charset="-128"/>
            <a:ea typeface="BIZ UDPゴシック" panose="020B0400000000000000" pitchFamily="50" charset="-128"/>
          </a:endParaRPr>
        </a:p>
        <a:p>
          <a:pPr algn="l"/>
          <a:r>
            <a:rPr kumimoji="1" lang="ja-JP" altLang="en-US" sz="900" kern="1200">
              <a:latin typeface="BIZ UDP明朝 Medium" panose="02020500000000000000" pitchFamily="18" charset="-128"/>
              <a:ea typeface="BIZ UDP明朝 Medium" panose="02020500000000000000" pitchFamily="18" charset="-128"/>
            </a:rPr>
            <a:t>　</a:t>
          </a:r>
          <a:r>
            <a:rPr kumimoji="1" lang="en-US" altLang="ja-JP" sz="900" kern="1200">
              <a:latin typeface="BIZ UDP明朝 Medium" panose="02020500000000000000" pitchFamily="18" charset="-128"/>
              <a:ea typeface="BIZ UDP明朝 Medium" panose="02020500000000000000" pitchFamily="18" charset="-128"/>
            </a:rPr>
            <a:t>※</a:t>
          </a:r>
          <a:r>
            <a:rPr kumimoji="1" lang="ja-JP" altLang="en-US" sz="900" kern="1200">
              <a:latin typeface="BIZ UDP明朝 Medium" panose="02020500000000000000" pitchFamily="18" charset="-128"/>
              <a:ea typeface="BIZ UDP明朝 Medium" panose="02020500000000000000" pitchFamily="18" charset="-128"/>
            </a:rPr>
            <a:t>総数には、募集要項「別表</a:t>
          </a:r>
          <a:r>
            <a:rPr kumimoji="1" lang="en-US" altLang="ja-JP" sz="900" kern="1200">
              <a:latin typeface="BIZ UDP明朝 Medium" panose="02020500000000000000" pitchFamily="18" charset="-128"/>
              <a:ea typeface="BIZ UDP明朝 Medium" panose="02020500000000000000" pitchFamily="18" charset="-128"/>
            </a:rPr>
            <a:t>1</a:t>
          </a:r>
          <a:r>
            <a:rPr kumimoji="1" lang="ja-JP" altLang="en-US" sz="900" kern="1200">
              <a:latin typeface="BIZ UDP明朝 Medium" panose="02020500000000000000" pitchFamily="18" charset="-128"/>
              <a:ea typeface="BIZ UDP明朝 Medium" panose="02020500000000000000" pitchFamily="18" charset="-128"/>
            </a:rPr>
            <a:t>」記載の「常時使用する従業員」の要件を</a:t>
          </a:r>
          <a:endParaRPr kumimoji="1" lang="en-US" altLang="ja-JP" sz="900" kern="1200">
            <a:latin typeface="BIZ UDP明朝 Medium" panose="02020500000000000000" pitchFamily="18" charset="-128"/>
            <a:ea typeface="BIZ UDP明朝 Medium" panose="02020500000000000000" pitchFamily="18" charset="-128"/>
          </a:endParaRPr>
        </a:p>
        <a:p>
          <a:pPr algn="l"/>
          <a:r>
            <a:rPr kumimoji="1" lang="ja-JP" altLang="en-US" sz="900" kern="1200">
              <a:latin typeface="BIZ UDP明朝 Medium" panose="02020500000000000000" pitchFamily="18" charset="-128"/>
              <a:ea typeface="BIZ UDP明朝 Medium" panose="02020500000000000000" pitchFamily="18" charset="-128"/>
            </a:rPr>
            <a:t>　　満たす者であれば、パートやアルバイトも含みます</a:t>
          </a:r>
        </a:p>
        <a:p>
          <a:pPr algn="l"/>
          <a:r>
            <a:rPr kumimoji="1" lang="ja-JP" altLang="en-US" sz="900" kern="1200">
              <a:latin typeface="BIZ UDP明朝 Medium" panose="02020500000000000000" pitchFamily="18" charset="-128"/>
              <a:ea typeface="BIZ UDP明朝 Medium" panose="02020500000000000000" pitchFamily="18" charset="-128"/>
            </a:rPr>
            <a:t>　</a:t>
          </a:r>
          <a:r>
            <a:rPr kumimoji="1" lang="en-US" altLang="ja-JP" sz="900" kern="1200">
              <a:latin typeface="BIZ UDP明朝 Medium" panose="02020500000000000000" pitchFamily="18" charset="-128"/>
              <a:ea typeface="BIZ UDP明朝 Medium" panose="02020500000000000000" pitchFamily="18" charset="-128"/>
            </a:rPr>
            <a:t>※</a:t>
          </a:r>
          <a:r>
            <a:rPr kumimoji="1" lang="ja-JP" altLang="en-US" sz="900" kern="1200">
              <a:latin typeface="BIZ UDP明朝 Medium" panose="02020500000000000000" pitchFamily="18" charset="-128"/>
              <a:ea typeface="BIZ UDP明朝 Medium" panose="02020500000000000000" pitchFamily="18" charset="-128"/>
            </a:rPr>
            <a:t>既に退職した者は含みません</a:t>
          </a:r>
          <a:endParaRPr kumimoji="1" lang="en-US" altLang="ja-JP" sz="900" kern="1200">
            <a:latin typeface="BIZ UDP明朝 Medium" panose="02020500000000000000" pitchFamily="18" charset="-128"/>
            <a:ea typeface="BIZ UDP明朝 Medium" panose="02020500000000000000" pitchFamily="18" charset="-128"/>
          </a:endParaRPr>
        </a:p>
      </xdr:txBody>
    </xdr:sp>
    <xdr:clientData/>
  </xdr:twoCellAnchor>
  <xdr:twoCellAnchor>
    <xdr:from>
      <xdr:col>12</xdr:col>
      <xdr:colOff>51956</xdr:colOff>
      <xdr:row>15</xdr:row>
      <xdr:rowOff>112568</xdr:rowOff>
    </xdr:from>
    <xdr:to>
      <xdr:col>17</xdr:col>
      <xdr:colOff>441615</xdr:colOff>
      <xdr:row>16</xdr:row>
      <xdr:rowOff>363681</xdr:rowOff>
    </xdr:to>
    <xdr:sp macro="" textlink="">
      <xdr:nvSpPr>
        <xdr:cNvPr id="7" name="テキスト ボックス 6">
          <a:extLst>
            <a:ext uri="{FF2B5EF4-FFF2-40B4-BE49-F238E27FC236}">
              <a16:creationId xmlns:a16="http://schemas.microsoft.com/office/drawing/2014/main" id="{0C5037CE-647E-4879-AF4F-9B290F825B9E}"/>
            </a:ext>
          </a:extLst>
        </xdr:cNvPr>
        <xdr:cNvSpPr txBox="1"/>
      </xdr:nvSpPr>
      <xdr:spPr>
        <a:xfrm>
          <a:off x="5879524" y="4468091"/>
          <a:ext cx="3810000" cy="632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kern="1200">
              <a:latin typeface="BIZ UDPゴシック" panose="020B0400000000000000" pitchFamily="50" charset="-128"/>
              <a:ea typeface="BIZ UDPゴシック" panose="020B0400000000000000" pitchFamily="50" charset="-128"/>
            </a:rPr>
            <a:t> Ａ 合計は、「事業所一覧（様式</a:t>
          </a:r>
          <a:r>
            <a:rPr kumimoji="1" lang="en-US" altLang="ja-JP" sz="900" kern="1200">
              <a:latin typeface="BIZ UDPゴシック" panose="020B0400000000000000" pitchFamily="50" charset="-128"/>
              <a:ea typeface="BIZ UDPゴシック" panose="020B0400000000000000" pitchFamily="50" charset="-128"/>
            </a:rPr>
            <a:t>1-2</a:t>
          </a:r>
          <a:r>
            <a:rPr kumimoji="1" lang="ja-JP" altLang="en-US" sz="900" kern="1200">
              <a:latin typeface="BIZ UDPゴシック" panose="020B0400000000000000" pitchFamily="50" charset="-128"/>
              <a:ea typeface="BIZ UDPゴシック" panose="020B0400000000000000" pitchFamily="50" charset="-128"/>
            </a:rPr>
            <a:t>号）」の従業員数の合計と一致します</a:t>
          </a:r>
          <a:endParaRPr kumimoji="1" lang="en-US" altLang="ja-JP" sz="900" kern="1200">
            <a:latin typeface="BIZ UDPゴシック" panose="020B0400000000000000" pitchFamily="50" charset="-128"/>
            <a:ea typeface="BIZ UDPゴシック" panose="020B0400000000000000" pitchFamily="50" charset="-128"/>
          </a:endParaRPr>
        </a:p>
        <a:p>
          <a:pPr algn="l"/>
          <a:r>
            <a:rPr kumimoji="1" lang="ja-JP" altLang="en-US" sz="900" kern="1200">
              <a:latin typeface="BIZ UDP明朝 Medium" panose="02020500000000000000" pitchFamily="18" charset="-128"/>
              <a:ea typeface="BIZ UDP明朝 Medium" panose="02020500000000000000" pitchFamily="18" charset="-128"/>
            </a:rPr>
            <a:t>　</a:t>
          </a:r>
          <a:r>
            <a:rPr kumimoji="1" lang="en-US" altLang="ja-JP" sz="900" kern="1200">
              <a:latin typeface="BIZ UDP明朝 Medium" panose="02020500000000000000" pitchFamily="18" charset="-128"/>
              <a:ea typeface="BIZ UDP明朝 Medium" panose="02020500000000000000" pitchFamily="18" charset="-128"/>
            </a:rPr>
            <a:t>※</a:t>
          </a:r>
          <a:r>
            <a:rPr kumimoji="1" lang="ja-JP" altLang="en-US" sz="900" kern="1200">
              <a:latin typeface="BIZ UDP明朝 Medium" panose="02020500000000000000" pitchFamily="18" charset="-128"/>
              <a:ea typeface="BIZ UDP明朝 Medium" panose="02020500000000000000" pitchFamily="18" charset="-128"/>
            </a:rPr>
            <a:t>一致するとグレー</a:t>
          </a:r>
          <a:r>
            <a:rPr kumimoji="1" lang="ja-JP" altLang="en-US" sz="900" kern="1200">
              <a:solidFill>
                <a:schemeClr val="bg1">
                  <a:lumMod val="50000"/>
                </a:schemeClr>
              </a:solidFill>
              <a:latin typeface="BIZ UDP明朝 Medium" panose="02020500000000000000" pitchFamily="18" charset="-128"/>
              <a:ea typeface="BIZ UDP明朝 Medium" panose="02020500000000000000" pitchFamily="18" charset="-128"/>
            </a:rPr>
            <a:t>■</a:t>
          </a:r>
          <a:r>
            <a:rPr kumimoji="1" lang="ja-JP" altLang="en-US" sz="900" kern="1200">
              <a:latin typeface="BIZ UDP明朝 Medium" panose="02020500000000000000" pitchFamily="18" charset="-128"/>
              <a:ea typeface="BIZ UDP明朝 Medium" panose="02020500000000000000" pitchFamily="18" charset="-128"/>
            </a:rPr>
            <a:t>が外れます</a:t>
          </a:r>
          <a:endParaRPr kumimoji="1" lang="en-US" altLang="ja-JP" sz="900" kern="1200">
            <a:latin typeface="BIZ UDP明朝 Medium" panose="02020500000000000000" pitchFamily="18" charset="-128"/>
            <a:ea typeface="BIZ UDP明朝 Medium" panose="02020500000000000000" pitchFamily="18" charset="-128"/>
          </a:endParaRPr>
        </a:p>
        <a:p>
          <a:pPr algn="l"/>
          <a:r>
            <a:rPr kumimoji="1" lang="ja-JP" altLang="en-US" sz="900" kern="1200">
              <a:latin typeface="BIZ UDP明朝 Medium" panose="02020500000000000000" pitchFamily="18" charset="-128"/>
              <a:ea typeface="BIZ UDP明朝 Medium" panose="02020500000000000000" pitchFamily="18" charset="-128"/>
            </a:rPr>
            <a:t>　　グレー表示ままの場合は人数を確認してください</a:t>
          </a:r>
          <a:endParaRPr kumimoji="1" lang="en-US" altLang="ja-JP" sz="900" kern="1200">
            <a:latin typeface="BIZ UDP明朝 Medium" panose="02020500000000000000" pitchFamily="18" charset="-128"/>
            <a:ea typeface="BIZ UDP明朝 Medium" panose="02020500000000000000" pitchFamily="18" charset="-128"/>
          </a:endParaRPr>
        </a:p>
      </xdr:txBody>
    </xdr:sp>
    <xdr:clientData/>
  </xdr:twoCellAnchor>
  <xdr:twoCellAnchor>
    <xdr:from>
      <xdr:col>12</xdr:col>
      <xdr:colOff>43297</xdr:colOff>
      <xdr:row>18</xdr:row>
      <xdr:rowOff>190498</xdr:rowOff>
    </xdr:from>
    <xdr:to>
      <xdr:col>17</xdr:col>
      <xdr:colOff>580160</xdr:colOff>
      <xdr:row>18</xdr:row>
      <xdr:rowOff>1091046</xdr:rowOff>
    </xdr:to>
    <xdr:sp macro="" textlink="">
      <xdr:nvSpPr>
        <xdr:cNvPr id="8" name="テキスト ボックス 7">
          <a:extLst>
            <a:ext uri="{FF2B5EF4-FFF2-40B4-BE49-F238E27FC236}">
              <a16:creationId xmlns:a16="http://schemas.microsoft.com/office/drawing/2014/main" id="{4ECB506A-CBB9-430E-B16F-BE50C1FFAAAB}"/>
            </a:ext>
          </a:extLst>
        </xdr:cNvPr>
        <xdr:cNvSpPr txBox="1"/>
      </xdr:nvSpPr>
      <xdr:spPr>
        <a:xfrm>
          <a:off x="5870865" y="5801589"/>
          <a:ext cx="3957204" cy="900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kern="1200">
              <a:latin typeface="BIZ UDPゴシック" panose="020B0400000000000000" pitchFamily="50" charset="-128"/>
              <a:ea typeface="BIZ UDPゴシック" panose="020B0400000000000000" pitchFamily="50" charset="-128"/>
            </a:rPr>
            <a:t>セルが赤くなった場合は</a:t>
          </a:r>
          <a:r>
            <a:rPr kumimoji="1" lang="ja-JP" altLang="en-US" sz="900" kern="1200">
              <a:solidFill>
                <a:srgbClr val="FF0000"/>
              </a:solidFill>
              <a:latin typeface="BIZ UDPゴシック" panose="020B0400000000000000" pitchFamily="50" charset="-128"/>
              <a:ea typeface="BIZ UDPゴシック" panose="020B0400000000000000" pitchFamily="50" charset="-128"/>
            </a:rPr>
            <a:t>■</a:t>
          </a:r>
          <a:r>
            <a:rPr kumimoji="1" lang="ja-JP" altLang="en-US" sz="900" kern="1200">
              <a:latin typeface="BIZ UDPゴシック" panose="020B0400000000000000" pitchFamily="50" charset="-128"/>
              <a:ea typeface="BIZ UDPゴシック" panose="020B0400000000000000" pitchFamily="50" charset="-128"/>
            </a:rPr>
            <a:t>、以下の要件を満たしていません。</a:t>
          </a:r>
          <a:endParaRPr kumimoji="1" lang="en-US" altLang="ja-JP" sz="900" kern="1200">
            <a:latin typeface="BIZ UDPゴシック" panose="020B0400000000000000" pitchFamily="50" charset="-128"/>
            <a:ea typeface="BIZ UDPゴシック" panose="020B0400000000000000" pitchFamily="50" charset="-128"/>
          </a:endParaRPr>
        </a:p>
        <a:p>
          <a:pPr algn="l"/>
          <a:r>
            <a:rPr kumimoji="1" lang="ja-JP" altLang="en-US" sz="900" kern="1200">
              <a:latin typeface="BIZ UDPゴシック" panose="020B0400000000000000" pitchFamily="50" charset="-128"/>
              <a:ea typeface="BIZ UDPゴシック" panose="020B0400000000000000" pitchFamily="50" charset="-128"/>
            </a:rPr>
            <a:t>再度ご確認ください。</a:t>
          </a:r>
          <a:endParaRPr kumimoji="1" lang="en-US" altLang="ja-JP" sz="900" kern="1200">
            <a:latin typeface="BIZ UDPゴシック" panose="020B0400000000000000" pitchFamily="50" charset="-128"/>
            <a:ea typeface="BIZ UDPゴシック" panose="020B0400000000000000" pitchFamily="50" charset="-128"/>
          </a:endParaRPr>
        </a:p>
        <a:p>
          <a:pPr algn="l"/>
          <a:r>
            <a:rPr kumimoji="1" lang="ja-JP" altLang="en-US" sz="900" kern="1200">
              <a:latin typeface="BIZ UDPゴシック" panose="020B0400000000000000" pitchFamily="50" charset="-128"/>
              <a:ea typeface="BIZ UDPゴシック" panose="020B0400000000000000" pitchFamily="50" charset="-128"/>
            </a:rPr>
            <a:t>　</a:t>
          </a:r>
          <a:r>
            <a:rPr kumimoji="1" lang="ja-JP" altLang="en-US" sz="900" kern="1200">
              <a:latin typeface="BIZ UDP明朝 Medium" panose="02020500000000000000" pitchFamily="18" charset="-128"/>
              <a:ea typeface="BIZ UDP明朝 Medium" panose="02020500000000000000" pitchFamily="18" charset="-128"/>
            </a:rPr>
            <a:t>ア</a:t>
          </a:r>
          <a:r>
            <a:rPr kumimoji="1" lang="en-US" altLang="ja-JP" sz="900" kern="1200">
              <a:latin typeface="BIZ UDP明朝 Medium" panose="02020500000000000000" pitchFamily="18" charset="-128"/>
              <a:ea typeface="BIZ UDP明朝 Medium" panose="02020500000000000000" pitchFamily="18" charset="-128"/>
            </a:rPr>
            <a:t>.</a:t>
          </a:r>
          <a:r>
            <a:rPr kumimoji="1" lang="ja-JP" altLang="en-US" sz="900" kern="1200">
              <a:latin typeface="BIZ UDP明朝 Medium" panose="02020500000000000000" pitchFamily="18" charset="-128"/>
              <a:ea typeface="BIZ UDP明朝 Medium" panose="02020500000000000000" pitchFamily="18" charset="-128"/>
            </a:rPr>
            <a:t>全従業員に占める若手従業員（</a:t>
          </a:r>
          <a:r>
            <a:rPr kumimoji="1" lang="en-US" altLang="ja-JP" sz="900" kern="1200">
              <a:latin typeface="BIZ UDP明朝 Medium" panose="02020500000000000000" pitchFamily="18" charset="-128"/>
              <a:ea typeface="BIZ UDP明朝 Medium" panose="02020500000000000000" pitchFamily="18" charset="-128"/>
            </a:rPr>
            <a:t>35</a:t>
          </a:r>
          <a:r>
            <a:rPr kumimoji="1" lang="ja-JP" altLang="en-US" sz="900" kern="1200">
              <a:latin typeface="BIZ UDP明朝 Medium" panose="02020500000000000000" pitchFamily="18" charset="-128"/>
              <a:ea typeface="BIZ UDP明朝 Medium" panose="02020500000000000000" pitchFamily="18" charset="-128"/>
            </a:rPr>
            <a:t>歳未満）の割合が</a:t>
          </a:r>
          <a:r>
            <a:rPr kumimoji="1" lang="en-US" altLang="ja-JP" sz="900" kern="1200">
              <a:latin typeface="BIZ UDP明朝 Medium" panose="02020500000000000000" pitchFamily="18" charset="-128"/>
              <a:ea typeface="BIZ UDP明朝 Medium" panose="02020500000000000000" pitchFamily="18" charset="-128"/>
            </a:rPr>
            <a:t>30%</a:t>
          </a:r>
          <a:r>
            <a:rPr kumimoji="1" lang="ja-JP" altLang="en-US" sz="900" kern="1200">
              <a:latin typeface="BIZ UDP明朝 Medium" panose="02020500000000000000" pitchFamily="18" charset="-128"/>
              <a:ea typeface="BIZ UDP明朝 Medium" panose="02020500000000000000" pitchFamily="18" charset="-128"/>
            </a:rPr>
            <a:t>以下である</a:t>
          </a:r>
        </a:p>
        <a:p>
          <a:pPr algn="l"/>
          <a:r>
            <a:rPr kumimoji="1" lang="ja-JP" altLang="en-US" sz="900" kern="1200">
              <a:latin typeface="BIZ UDP明朝 Medium" panose="02020500000000000000" pitchFamily="18" charset="-128"/>
              <a:ea typeface="BIZ UDP明朝 Medium" panose="02020500000000000000" pitchFamily="18" charset="-128"/>
            </a:rPr>
            <a:t>　イ</a:t>
          </a:r>
          <a:r>
            <a:rPr kumimoji="1" lang="en-US" altLang="ja-JP" sz="900" kern="1200">
              <a:latin typeface="BIZ UDP明朝 Medium" panose="02020500000000000000" pitchFamily="18" charset="-128"/>
              <a:ea typeface="BIZ UDP明朝 Medium" panose="02020500000000000000" pitchFamily="18" charset="-128"/>
            </a:rPr>
            <a:t>.</a:t>
          </a:r>
          <a:r>
            <a:rPr kumimoji="1" lang="ja-JP" altLang="en-US" sz="900" kern="1200">
              <a:latin typeface="BIZ UDP明朝 Medium" panose="02020500000000000000" pitchFamily="18" charset="-128"/>
              <a:ea typeface="BIZ UDP明朝 Medium" panose="02020500000000000000" pitchFamily="18" charset="-128"/>
            </a:rPr>
            <a:t>入社３年以内の若手従業員数が全従業員数の</a:t>
          </a:r>
          <a:r>
            <a:rPr kumimoji="1" lang="en-US" altLang="ja-JP" sz="900" kern="1200">
              <a:latin typeface="BIZ UDP明朝 Medium" panose="02020500000000000000" pitchFamily="18" charset="-128"/>
              <a:ea typeface="BIZ UDP明朝 Medium" panose="02020500000000000000" pitchFamily="18" charset="-128"/>
            </a:rPr>
            <a:t>10%</a:t>
          </a:r>
          <a:r>
            <a:rPr kumimoji="1" lang="ja-JP" altLang="en-US" sz="900" kern="1200">
              <a:latin typeface="BIZ UDP明朝 Medium" panose="02020500000000000000" pitchFamily="18" charset="-128"/>
              <a:ea typeface="BIZ UDP明朝 Medium" panose="02020500000000000000" pitchFamily="18" charset="-128"/>
            </a:rPr>
            <a:t>以下である</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112710</xdr:colOff>
      <xdr:row>5</xdr:row>
      <xdr:rowOff>0</xdr:rowOff>
    </xdr:from>
    <xdr:to>
      <xdr:col>21</xdr:col>
      <xdr:colOff>103185</xdr:colOff>
      <xdr:row>89</xdr:row>
      <xdr:rowOff>-1</xdr:rowOff>
    </xdr:to>
    <xdr:pic>
      <xdr:nvPicPr>
        <xdr:cNvPr id="8" name="図 7">
          <a:extLst>
            <a:ext uri="{FF2B5EF4-FFF2-40B4-BE49-F238E27FC236}">
              <a16:creationId xmlns:a16="http://schemas.microsoft.com/office/drawing/2014/main" id="{2021B049-A4FE-6FC8-8098-2FEC25EB2092}"/>
            </a:ext>
          </a:extLst>
        </xdr:cNvPr>
        <xdr:cNvPicPr>
          <a:picLocks noChangeAspect="1"/>
        </xdr:cNvPicPr>
      </xdr:nvPicPr>
      <xdr:blipFill rotWithShape="1">
        <a:blip xmlns:r="http://schemas.openxmlformats.org/officeDocument/2006/relationships" r:embed="rId1"/>
        <a:srcRect b="40471"/>
        <a:stretch>
          <a:fillRect/>
        </a:stretch>
      </xdr:blipFill>
      <xdr:spPr>
        <a:xfrm>
          <a:off x="112710" y="3024188"/>
          <a:ext cx="13995400" cy="20002499"/>
        </a:xfrm>
        <a:prstGeom prst="rect">
          <a:avLst/>
        </a:prstGeom>
        <a:ln>
          <a:solidFill>
            <a:sysClr val="windowText" lastClr="000000"/>
          </a:solidFill>
        </a:ln>
      </xdr:spPr>
    </xdr:pic>
    <xdr:clientData/>
  </xdr:twoCellAnchor>
  <xdr:twoCellAnchor editAs="oneCell">
    <xdr:from>
      <xdr:col>0</xdr:col>
      <xdr:colOff>98425</xdr:colOff>
      <xdr:row>88</xdr:row>
      <xdr:rowOff>217488</xdr:rowOff>
    </xdr:from>
    <xdr:to>
      <xdr:col>21</xdr:col>
      <xdr:colOff>120650</xdr:colOff>
      <xdr:row>158</xdr:row>
      <xdr:rowOff>7938</xdr:rowOff>
    </xdr:to>
    <xdr:pic>
      <xdr:nvPicPr>
        <xdr:cNvPr id="9" name="図 8">
          <a:extLst>
            <a:ext uri="{FF2B5EF4-FFF2-40B4-BE49-F238E27FC236}">
              <a16:creationId xmlns:a16="http://schemas.microsoft.com/office/drawing/2014/main" id="{574C1DF7-2F87-734A-85E7-5FCBF152F2DC}"/>
            </a:ext>
          </a:extLst>
        </xdr:cNvPr>
        <xdr:cNvPicPr>
          <a:picLocks noChangeAspect="1"/>
        </xdr:cNvPicPr>
      </xdr:nvPicPr>
      <xdr:blipFill>
        <a:blip xmlns:r="http://schemas.openxmlformats.org/officeDocument/2006/relationships" r:embed="rId2"/>
        <a:stretch>
          <a:fillRect/>
        </a:stretch>
      </xdr:blipFill>
      <xdr:spPr>
        <a:xfrm>
          <a:off x="98425" y="23006051"/>
          <a:ext cx="14020800" cy="16462375"/>
        </a:xfrm>
        <a:prstGeom prst="rect">
          <a:avLst/>
        </a:prstGeom>
        <a:ln>
          <a:solidFill>
            <a:sysClr val="windowText" lastClr="000000"/>
          </a:solidFill>
        </a:ln>
      </xdr:spPr>
    </xdr:pic>
    <xdr:clientData/>
  </xdr:twoCellAnchor>
  <xdr:twoCellAnchor editAs="oneCell">
    <xdr:from>
      <xdr:col>22</xdr:col>
      <xdr:colOff>95250</xdr:colOff>
      <xdr:row>5</xdr:row>
      <xdr:rowOff>23813</xdr:rowOff>
    </xdr:from>
    <xdr:to>
      <xdr:col>43</xdr:col>
      <xdr:colOff>600075</xdr:colOff>
      <xdr:row>91</xdr:row>
      <xdr:rowOff>68263</xdr:rowOff>
    </xdr:to>
    <xdr:pic>
      <xdr:nvPicPr>
        <xdr:cNvPr id="10" name="図 9">
          <a:extLst>
            <a:ext uri="{FF2B5EF4-FFF2-40B4-BE49-F238E27FC236}">
              <a16:creationId xmlns:a16="http://schemas.microsoft.com/office/drawing/2014/main" id="{F53BE8EA-A4CE-3022-CF18-E9D325B02C21}"/>
            </a:ext>
          </a:extLst>
        </xdr:cNvPr>
        <xdr:cNvPicPr>
          <a:picLocks noChangeAspect="1"/>
        </xdr:cNvPicPr>
      </xdr:nvPicPr>
      <xdr:blipFill>
        <a:blip xmlns:r="http://schemas.openxmlformats.org/officeDocument/2006/relationships" r:embed="rId3"/>
        <a:stretch>
          <a:fillRect/>
        </a:stretch>
      </xdr:blipFill>
      <xdr:spPr>
        <a:xfrm>
          <a:off x="14763750" y="3048001"/>
          <a:ext cx="14506575" cy="20516850"/>
        </a:xfrm>
        <a:prstGeom prst="rect">
          <a:avLst/>
        </a:prstGeom>
        <a:ln>
          <a:solidFill>
            <a:sysClr val="windowText" lastClr="000000"/>
          </a:solidFill>
        </a:ln>
      </xdr:spPr>
    </xdr:pic>
    <xdr:clientData/>
  </xdr:twoCellAnchor>
  <xdr:twoCellAnchor editAs="oneCell">
    <xdr:from>
      <xdr:col>66</xdr:col>
      <xdr:colOff>65088</xdr:colOff>
      <xdr:row>5</xdr:row>
      <xdr:rowOff>50800</xdr:rowOff>
    </xdr:from>
    <xdr:to>
      <xdr:col>87</xdr:col>
      <xdr:colOff>96838</xdr:colOff>
      <xdr:row>88</xdr:row>
      <xdr:rowOff>196850</xdr:rowOff>
    </xdr:to>
    <xdr:pic>
      <xdr:nvPicPr>
        <xdr:cNvPr id="12" name="図 11">
          <a:extLst>
            <a:ext uri="{FF2B5EF4-FFF2-40B4-BE49-F238E27FC236}">
              <a16:creationId xmlns:a16="http://schemas.microsoft.com/office/drawing/2014/main" id="{BE65AE97-6882-9DB3-4226-14619E5895A4}"/>
            </a:ext>
          </a:extLst>
        </xdr:cNvPr>
        <xdr:cNvPicPr>
          <a:picLocks noChangeAspect="1"/>
        </xdr:cNvPicPr>
      </xdr:nvPicPr>
      <xdr:blipFill>
        <a:blip xmlns:r="http://schemas.openxmlformats.org/officeDocument/2006/relationships" r:embed="rId4"/>
        <a:stretch>
          <a:fillRect/>
        </a:stretch>
      </xdr:blipFill>
      <xdr:spPr>
        <a:xfrm>
          <a:off x="44856401" y="3074988"/>
          <a:ext cx="14033500" cy="19916775"/>
        </a:xfrm>
        <a:prstGeom prst="rect">
          <a:avLst/>
        </a:prstGeom>
        <a:ln>
          <a:solidFill>
            <a:sysClr val="windowText" lastClr="000000"/>
          </a:solidFill>
        </a:ln>
      </xdr:spPr>
    </xdr:pic>
    <xdr:clientData/>
  </xdr:twoCellAnchor>
  <xdr:twoCellAnchor editAs="oneCell">
    <xdr:from>
      <xdr:col>44</xdr:col>
      <xdr:colOff>95249</xdr:colOff>
      <xdr:row>5</xdr:row>
      <xdr:rowOff>26988</xdr:rowOff>
    </xdr:from>
    <xdr:to>
      <xdr:col>65</xdr:col>
      <xdr:colOff>809178</xdr:colOff>
      <xdr:row>88</xdr:row>
      <xdr:rowOff>190499</xdr:rowOff>
    </xdr:to>
    <xdr:pic>
      <xdr:nvPicPr>
        <xdr:cNvPr id="3" name="図 2">
          <a:extLst>
            <a:ext uri="{FF2B5EF4-FFF2-40B4-BE49-F238E27FC236}">
              <a16:creationId xmlns:a16="http://schemas.microsoft.com/office/drawing/2014/main" id="{3A4293E2-AD88-0C35-6492-5A0CE6E00824}"/>
            </a:ext>
          </a:extLst>
        </xdr:cNvPr>
        <xdr:cNvPicPr>
          <a:picLocks noChangeAspect="1"/>
        </xdr:cNvPicPr>
      </xdr:nvPicPr>
      <xdr:blipFill>
        <a:blip xmlns:r="http://schemas.openxmlformats.org/officeDocument/2006/relationships" r:embed="rId5"/>
        <a:stretch>
          <a:fillRect/>
        </a:stretch>
      </xdr:blipFill>
      <xdr:spPr>
        <a:xfrm>
          <a:off x="30218062" y="3051176"/>
          <a:ext cx="14722029" cy="19927886"/>
        </a:xfrm>
        <a:prstGeom prst="rect">
          <a:avLst/>
        </a:prstGeom>
        <a:ln>
          <a:solidFill>
            <a:sysClr val="windowText" lastClr="000000"/>
          </a:solid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209737</xdr:colOff>
      <xdr:row>5</xdr:row>
      <xdr:rowOff>47998</xdr:rowOff>
    </xdr:from>
    <xdr:to>
      <xdr:col>24</xdr:col>
      <xdr:colOff>227293</xdr:colOff>
      <xdr:row>18</xdr:row>
      <xdr:rowOff>0</xdr:rowOff>
    </xdr:to>
    <xdr:sp macro="" textlink="">
      <xdr:nvSpPr>
        <xdr:cNvPr id="2" name="テキスト ボックス 1">
          <a:extLst>
            <a:ext uri="{FF2B5EF4-FFF2-40B4-BE49-F238E27FC236}">
              <a16:creationId xmlns:a16="http://schemas.microsoft.com/office/drawing/2014/main" id="{27AB6111-BB4F-41F7-9B26-4D45B2634697}"/>
            </a:ext>
          </a:extLst>
        </xdr:cNvPr>
        <xdr:cNvSpPr txBox="1"/>
      </xdr:nvSpPr>
      <xdr:spPr>
        <a:xfrm>
          <a:off x="2506943" y="1314263"/>
          <a:ext cx="6696262" cy="265261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kern="1200"/>
            <a:t>このシートは</a:t>
          </a:r>
          <a:endParaRPr kumimoji="1" lang="en-US" altLang="ja-JP" sz="4000" kern="1200"/>
        </a:p>
        <a:p>
          <a:pPr algn="ctr"/>
          <a:r>
            <a:rPr kumimoji="1" lang="ja-JP" altLang="en-US" sz="4000" kern="1200"/>
            <a:t>支援申込に使用しません。</a:t>
          </a:r>
          <a:endParaRPr kumimoji="1" lang="en-US" altLang="ja-JP" sz="40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27265</xdr:colOff>
      <xdr:row>1</xdr:row>
      <xdr:rowOff>2098675</xdr:rowOff>
    </xdr:from>
    <xdr:to>
      <xdr:col>9</xdr:col>
      <xdr:colOff>385854</xdr:colOff>
      <xdr:row>3</xdr:row>
      <xdr:rowOff>171264</xdr:rowOff>
    </xdr:to>
    <xdr:sp macro="" textlink="">
      <xdr:nvSpPr>
        <xdr:cNvPr id="2" name="矢印: 右 1">
          <a:extLst>
            <a:ext uri="{FF2B5EF4-FFF2-40B4-BE49-F238E27FC236}">
              <a16:creationId xmlns:a16="http://schemas.microsoft.com/office/drawing/2014/main" id="{4BF061B7-20EE-EF53-27AF-761921981834}"/>
            </a:ext>
          </a:extLst>
        </xdr:cNvPr>
        <xdr:cNvSpPr/>
      </xdr:nvSpPr>
      <xdr:spPr>
        <a:xfrm rot="10800000">
          <a:off x="17519647" y="2322793"/>
          <a:ext cx="358589" cy="560295"/>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1257578</xdr:colOff>
      <xdr:row>1</xdr:row>
      <xdr:rowOff>1684894</xdr:rowOff>
    </xdr:from>
    <xdr:to>
      <xdr:col>8</xdr:col>
      <xdr:colOff>1761654</xdr:colOff>
      <xdr:row>1</xdr:row>
      <xdr:rowOff>2181132</xdr:rowOff>
    </xdr:to>
    <xdr:sp macro="" textlink="">
      <xdr:nvSpPr>
        <xdr:cNvPr id="3" name="矢印: 右 2">
          <a:extLst>
            <a:ext uri="{FF2B5EF4-FFF2-40B4-BE49-F238E27FC236}">
              <a16:creationId xmlns:a16="http://schemas.microsoft.com/office/drawing/2014/main" id="{D68B28E9-BD65-48EA-B738-F53CD154AF55}"/>
            </a:ext>
          </a:extLst>
        </xdr:cNvPr>
        <xdr:cNvSpPr/>
      </xdr:nvSpPr>
      <xdr:spPr>
        <a:xfrm rot="5400000">
          <a:off x="5463703" y="1905093"/>
          <a:ext cx="496238" cy="504076"/>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353785</xdr:colOff>
      <xdr:row>2</xdr:row>
      <xdr:rowOff>38345</xdr:rowOff>
    </xdr:from>
    <xdr:to>
      <xdr:col>8</xdr:col>
      <xdr:colOff>3498824</xdr:colOff>
      <xdr:row>9</xdr:row>
      <xdr:rowOff>358804</xdr:rowOff>
    </xdr:to>
    <xdr:sp macro="" textlink="">
      <xdr:nvSpPr>
        <xdr:cNvPr id="4" name="テキスト ボックス 3">
          <a:extLst>
            <a:ext uri="{FF2B5EF4-FFF2-40B4-BE49-F238E27FC236}">
              <a16:creationId xmlns:a16="http://schemas.microsoft.com/office/drawing/2014/main" id="{D646939A-5B3C-71A2-EB5E-8762D69385B0}"/>
            </a:ext>
          </a:extLst>
        </xdr:cNvPr>
        <xdr:cNvSpPr txBox="1"/>
      </xdr:nvSpPr>
      <xdr:spPr>
        <a:xfrm>
          <a:off x="1015999" y="2532988"/>
          <a:ext cx="6691968" cy="264274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4000">
              <a:solidFill>
                <a:schemeClr val="dk1"/>
              </a:solidFill>
              <a:effectLst/>
              <a:latin typeface="+mn-lt"/>
              <a:ea typeface="+mn-ea"/>
              <a:cs typeface="+mn-cs"/>
            </a:rPr>
            <a:t>このシートは</a:t>
          </a:r>
          <a:endParaRPr lang="ja-JP" altLang="ja-JP" sz="8000">
            <a:effectLst/>
          </a:endParaRPr>
        </a:p>
        <a:p>
          <a:pPr algn="ctr"/>
          <a:r>
            <a:rPr kumimoji="1" lang="ja-JP" altLang="ja-JP" sz="4000">
              <a:solidFill>
                <a:schemeClr val="dk1"/>
              </a:solidFill>
              <a:effectLst/>
              <a:latin typeface="+mn-lt"/>
              <a:ea typeface="+mn-ea"/>
              <a:cs typeface="+mn-cs"/>
            </a:rPr>
            <a:t>支援申込に使用しません。</a:t>
          </a:r>
          <a:endParaRPr kumimoji="1" lang="en-US" altLang="ja-JP" sz="80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koyokankyo.shigotozaidan.or.jp/jigyo/es/boshu/es_01.files/ESboshuyoko_densi.pdf" TargetMode="External"/><Relationship Id="rId3" Type="http://schemas.openxmlformats.org/officeDocument/2006/relationships/hyperlink" Target="https://www.koyokankyo.shigotozaidan.or.jp/jigyo/es/boshu/es_0601.files/070417_ESboshuyoko_yuso.pdf" TargetMode="External"/><Relationship Id="rId7" Type="http://schemas.openxmlformats.org/officeDocument/2006/relationships/hyperlink" Target="https://www.koyokankyo.shigotozaidan.or.jp/jigyo/es/boshu/es_01.files/ESboshuyoko_yuso.pdf" TargetMode="External"/><Relationship Id="rId2" Type="http://schemas.openxmlformats.org/officeDocument/2006/relationships/hyperlink" Target="https://www.koyokankyo.shigotozaidan.or.jp/jigyo/es/boshu/es_0601.html" TargetMode="External"/><Relationship Id="rId1" Type="http://schemas.openxmlformats.org/officeDocument/2006/relationships/hyperlink" Target="https://www.koyokankyo.shigotozaidan.or.jp/jigyo/es/gaiyo.html" TargetMode="External"/><Relationship Id="rId6" Type="http://schemas.openxmlformats.org/officeDocument/2006/relationships/hyperlink" Target="https://www.koyokankyo.shigotozaidan.or.jp/jigyo/es/boshu/es_01.html" TargetMode="External"/><Relationship Id="rId5" Type="http://schemas.openxmlformats.org/officeDocument/2006/relationships/hyperlink" Target="https://www.jgrants-portal.go.jp/subsidy/a0WJ200000CDYkAMAX" TargetMode="External"/><Relationship Id="rId10" Type="http://schemas.openxmlformats.org/officeDocument/2006/relationships/drawing" Target="../drawings/drawing1.xml"/><Relationship Id="rId4" Type="http://schemas.openxmlformats.org/officeDocument/2006/relationships/hyperlink" Target="https://www.koyokankyo.shigotozaidan.or.jp/jigyo/es/boshu/es_0601.files/070417_ESboshuyoko_densi.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 Type="http://schemas.openxmlformats.org/officeDocument/2006/relationships/vmlDrawing" Target="../drawings/vmlDrawing3.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2" Type="http://schemas.openxmlformats.org/officeDocument/2006/relationships/drawing" Target="../drawings/drawing4.xml"/><Relationship Id="rId16" Type="http://schemas.openxmlformats.org/officeDocument/2006/relationships/ctrlProp" Target="../ctrlProps/ctrlProp31.xml"/><Relationship Id="rId20" Type="http://schemas.openxmlformats.org/officeDocument/2006/relationships/ctrlProp" Target="../ctrlProps/ctrlProp35.xml"/><Relationship Id="rId29" Type="http://schemas.openxmlformats.org/officeDocument/2006/relationships/ctrlProp" Target="../ctrlProps/ctrlProp44.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6EAF-B226-416B-9A7A-0030F056F7D6}">
  <sheetPr>
    <tabColor rgb="FFFF0000"/>
    <pageSetUpPr fitToPage="1"/>
  </sheetPr>
  <dimension ref="A1:AG33"/>
  <sheetViews>
    <sheetView showGridLines="0" tabSelected="1" view="pageBreakPreview" zoomScale="70" zoomScaleNormal="70" zoomScaleSheetLayoutView="70" zoomScalePageLayoutView="70" workbookViewId="0">
      <selection activeCell="A2" sqref="A2:AG2"/>
    </sheetView>
  </sheetViews>
  <sheetFormatPr defaultColWidth="8.58203125" defaultRowHeight="13"/>
  <cols>
    <col min="1" max="12" width="3.83203125" style="91" customWidth="1"/>
    <col min="13" max="13" width="12.58203125" style="91" customWidth="1"/>
    <col min="14" max="52" width="3.83203125" style="91" customWidth="1"/>
    <col min="53" max="16384" width="8.58203125" style="91"/>
  </cols>
  <sheetData>
    <row r="1" spans="1:33" ht="29.5" customHeight="1">
      <c r="A1" s="141" t="s">
        <v>427</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row>
    <row r="2" spans="1:33" ht="29.5" customHeight="1">
      <c r="A2" s="140" t="s">
        <v>447</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row>
    <row r="3" spans="1:33" ht="13" customHeight="1">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row>
    <row r="4" spans="1:33" ht="21" customHeight="1">
      <c r="A4" s="148" t="s">
        <v>410</v>
      </c>
      <c r="B4" s="148"/>
      <c r="C4" s="148"/>
      <c r="D4" s="148"/>
      <c r="E4" s="148"/>
      <c r="F4" s="148"/>
      <c r="G4" s="148"/>
      <c r="H4" s="148"/>
      <c r="I4" s="148"/>
      <c r="J4" s="148"/>
      <c r="K4" s="148"/>
      <c r="L4" s="148"/>
      <c r="M4" s="94"/>
      <c r="N4" s="94"/>
      <c r="O4" s="94"/>
      <c r="P4" s="94"/>
      <c r="Q4" s="94"/>
      <c r="R4" s="94"/>
      <c r="S4" s="94"/>
      <c r="T4" s="94"/>
      <c r="U4" s="94"/>
      <c r="V4" s="94"/>
      <c r="W4" s="94"/>
      <c r="X4" s="94"/>
      <c r="Y4" s="93"/>
      <c r="Z4" s="93"/>
      <c r="AA4" s="93"/>
      <c r="AB4" s="93"/>
      <c r="AC4" s="93"/>
      <c r="AD4" s="93"/>
      <c r="AE4" s="93"/>
      <c r="AF4" s="93"/>
      <c r="AG4" s="93"/>
    </row>
    <row r="5" spans="1:33" ht="67.5" customHeight="1">
      <c r="A5" s="147" t="s">
        <v>450</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93"/>
      <c r="AF5" s="93"/>
      <c r="AG5" s="93"/>
    </row>
    <row r="6" spans="1:33" ht="13.5" customHeight="1">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3"/>
      <c r="AF6" s="93"/>
      <c r="AG6" s="93"/>
    </row>
    <row r="7" spans="1:33" ht="19.5" customHeight="1">
      <c r="A7" s="148" t="s">
        <v>419</v>
      </c>
      <c r="B7" s="148"/>
      <c r="C7" s="148"/>
      <c r="D7" s="148"/>
      <c r="E7" s="148"/>
      <c r="F7" s="148"/>
      <c r="G7" s="148"/>
      <c r="H7" s="148"/>
      <c r="I7" s="148"/>
      <c r="J7" s="148"/>
      <c r="K7" s="148"/>
      <c r="L7" s="148"/>
      <c r="M7" s="148"/>
      <c r="N7" s="148"/>
      <c r="O7" s="148"/>
      <c r="P7" s="148"/>
      <c r="Q7" s="148"/>
      <c r="R7" s="148"/>
      <c r="S7" s="148"/>
      <c r="T7" s="148"/>
      <c r="U7" s="148"/>
      <c r="V7" s="148"/>
      <c r="W7" s="148"/>
      <c r="X7" s="148"/>
      <c r="Y7" s="148"/>
      <c r="Z7" s="94"/>
      <c r="AA7" s="94"/>
      <c r="AB7" s="94"/>
      <c r="AC7" s="94"/>
      <c r="AD7" s="94"/>
      <c r="AE7" s="93"/>
      <c r="AF7" s="93"/>
      <c r="AG7" s="93"/>
    </row>
    <row r="8" spans="1:33" ht="21" customHeight="1">
      <c r="A8" s="146" t="s">
        <v>430</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94"/>
      <c r="AC8" s="94"/>
      <c r="AD8" s="94"/>
      <c r="AE8" s="93"/>
      <c r="AF8" s="93"/>
      <c r="AG8" s="93"/>
    </row>
    <row r="9" spans="1:33">
      <c r="A9" s="93"/>
      <c r="B9" s="95" t="s">
        <v>420</v>
      </c>
      <c r="C9" s="95"/>
      <c r="D9" s="93"/>
      <c r="E9" s="93"/>
      <c r="F9" s="93"/>
      <c r="G9" s="93"/>
      <c r="H9" s="93"/>
      <c r="I9" s="93"/>
      <c r="J9" s="93"/>
      <c r="K9" s="95" t="s">
        <v>421</v>
      </c>
      <c r="L9" s="93"/>
      <c r="M9" s="93"/>
      <c r="N9" s="93"/>
      <c r="O9" s="93"/>
      <c r="P9" s="93"/>
      <c r="Q9" s="93"/>
      <c r="R9" s="93"/>
      <c r="S9" s="93"/>
      <c r="T9" s="93"/>
      <c r="U9" s="93"/>
      <c r="V9" s="93"/>
      <c r="W9" s="93"/>
      <c r="X9" s="93"/>
      <c r="Y9" s="93"/>
      <c r="Z9" s="93"/>
      <c r="AA9" s="93"/>
      <c r="AB9" s="93"/>
      <c r="AC9" s="93"/>
      <c r="AD9" s="93"/>
      <c r="AE9" s="93"/>
      <c r="AF9" s="93"/>
      <c r="AG9" s="93"/>
    </row>
    <row r="10" spans="1:33">
      <c r="A10" s="93"/>
      <c r="B10" s="145" t="s">
        <v>416</v>
      </c>
      <c r="C10" s="145"/>
      <c r="D10" s="145"/>
      <c r="E10" s="145"/>
      <c r="F10" s="145"/>
      <c r="G10" s="93"/>
      <c r="H10" s="93"/>
      <c r="I10" s="93"/>
      <c r="J10" s="93"/>
      <c r="K10" s="145" t="s">
        <v>422</v>
      </c>
      <c r="L10" s="145"/>
      <c r="M10" s="145"/>
      <c r="N10" s="145"/>
      <c r="O10" s="145"/>
      <c r="P10" s="145"/>
      <c r="Q10" s="145"/>
      <c r="R10" s="145"/>
      <c r="S10" s="93"/>
      <c r="T10" s="93"/>
      <c r="U10" s="93"/>
      <c r="V10" s="93"/>
      <c r="W10" s="93"/>
      <c r="X10" s="93"/>
      <c r="Y10" s="93"/>
      <c r="Z10" s="93"/>
      <c r="AA10" s="93"/>
      <c r="AB10" s="93"/>
      <c r="AC10" s="93"/>
      <c r="AD10" s="93"/>
      <c r="AE10" s="93"/>
      <c r="AF10" s="93"/>
      <c r="AG10" s="93"/>
    </row>
    <row r="11" spans="1:33">
      <c r="A11" s="93"/>
      <c r="B11" s="145" t="s">
        <v>445</v>
      </c>
      <c r="C11" s="145"/>
      <c r="D11" s="145"/>
      <c r="E11" s="145"/>
      <c r="F11" s="145"/>
      <c r="G11" s="93"/>
      <c r="H11" s="93"/>
      <c r="I11" s="93"/>
      <c r="J11" s="93"/>
      <c r="K11" s="145" t="s">
        <v>423</v>
      </c>
      <c r="L11" s="145"/>
      <c r="M11" s="145"/>
      <c r="N11" s="145"/>
      <c r="O11" s="145"/>
      <c r="P11" s="145"/>
      <c r="Q11" s="145"/>
      <c r="R11" s="145"/>
      <c r="S11" s="93"/>
      <c r="T11" s="93"/>
      <c r="U11" s="93"/>
      <c r="V11" s="93"/>
      <c r="W11" s="93"/>
      <c r="X11" s="93"/>
      <c r="Y11" s="93"/>
      <c r="Z11" s="93"/>
      <c r="AA11" s="93"/>
      <c r="AB11" s="93"/>
      <c r="AC11" s="93"/>
      <c r="AD11" s="93"/>
      <c r="AE11" s="93"/>
      <c r="AF11" s="93"/>
      <c r="AG11" s="93"/>
    </row>
    <row r="12" spans="1:33" ht="17.5" customHeight="1">
      <c r="A12" s="96"/>
      <c r="B12" s="93"/>
      <c r="C12" s="93"/>
      <c r="D12" s="93"/>
      <c r="E12" s="93"/>
      <c r="F12" s="93"/>
      <c r="G12" s="93"/>
      <c r="H12" s="93"/>
      <c r="I12" s="93"/>
      <c r="J12" s="96"/>
      <c r="K12" s="93"/>
      <c r="L12" s="93"/>
      <c r="M12" s="93"/>
      <c r="N12" s="93"/>
      <c r="O12" s="93"/>
      <c r="P12" s="93"/>
      <c r="Q12" s="93"/>
      <c r="R12" s="93"/>
      <c r="S12" s="93"/>
      <c r="T12" s="93"/>
      <c r="U12" s="93"/>
      <c r="V12" s="93"/>
      <c r="W12" s="93"/>
      <c r="X12" s="93"/>
      <c r="Y12" s="93"/>
      <c r="Z12" s="93"/>
      <c r="AA12" s="93"/>
      <c r="AB12" s="93"/>
      <c r="AC12" s="93"/>
      <c r="AD12" s="93"/>
      <c r="AE12" s="93"/>
      <c r="AF12" s="93"/>
      <c r="AG12" s="93"/>
    </row>
    <row r="13" spans="1:33" ht="21" customHeight="1">
      <c r="A13" s="146" t="s">
        <v>417</v>
      </c>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93"/>
      <c r="AC13" s="93"/>
      <c r="AD13" s="93"/>
      <c r="AE13" s="93"/>
      <c r="AF13" s="93"/>
      <c r="AG13" s="93"/>
    </row>
    <row r="14" spans="1:33" s="92" customFormat="1" ht="21.65" customHeight="1">
      <c r="A14" s="97"/>
      <c r="B14" s="139" t="s">
        <v>448</v>
      </c>
      <c r="C14" s="139"/>
      <c r="D14" s="139"/>
      <c r="E14" s="139"/>
      <c r="F14" s="139"/>
      <c r="G14" s="139"/>
      <c r="H14" s="139"/>
      <c r="I14" s="139"/>
      <c r="J14" s="139"/>
      <c r="K14" s="139"/>
      <c r="L14" s="139"/>
      <c r="M14" s="139"/>
      <c r="N14" s="98"/>
      <c r="O14" s="98"/>
      <c r="P14" s="131" t="s">
        <v>444</v>
      </c>
      <c r="Q14" s="131"/>
      <c r="R14" s="131"/>
      <c r="S14" s="131"/>
      <c r="T14" s="131"/>
      <c r="U14" s="131"/>
      <c r="V14" s="131"/>
      <c r="W14" s="131"/>
      <c r="X14" s="131"/>
      <c r="Y14" s="131"/>
      <c r="Z14" s="131"/>
      <c r="AA14" s="131"/>
      <c r="AB14" s="131"/>
      <c r="AC14" s="131"/>
      <c r="AD14" s="131"/>
      <c r="AE14" s="131"/>
      <c r="AF14" s="97"/>
      <c r="AG14" s="97"/>
    </row>
    <row r="15" spans="1:33" s="92" customFormat="1" ht="21.65" customHeight="1">
      <c r="A15" s="97"/>
      <c r="B15" s="139" t="s">
        <v>411</v>
      </c>
      <c r="C15" s="139"/>
      <c r="D15" s="139"/>
      <c r="E15" s="139"/>
      <c r="F15" s="139"/>
      <c r="G15" s="139"/>
      <c r="H15" s="139"/>
      <c r="I15" s="139"/>
      <c r="J15" s="139"/>
      <c r="K15" s="139"/>
      <c r="L15" s="139"/>
      <c r="M15" s="139"/>
      <c r="N15" s="98"/>
      <c r="O15" s="98"/>
      <c r="P15" s="131"/>
      <c r="Q15" s="131"/>
      <c r="R15" s="131"/>
      <c r="S15" s="131"/>
      <c r="T15" s="131"/>
      <c r="U15" s="131"/>
      <c r="V15" s="131"/>
      <c r="W15" s="131"/>
      <c r="X15" s="131"/>
      <c r="Y15" s="131"/>
      <c r="Z15" s="131"/>
      <c r="AA15" s="131"/>
      <c r="AB15" s="131"/>
      <c r="AC15" s="131"/>
      <c r="AD15" s="131"/>
      <c r="AE15" s="131"/>
      <c r="AF15" s="97"/>
      <c r="AG15" s="97"/>
    </row>
    <row r="16" spans="1:33" s="92" customFormat="1" ht="21.65" customHeight="1">
      <c r="A16" s="97"/>
      <c r="B16" s="139" t="s">
        <v>449</v>
      </c>
      <c r="C16" s="139"/>
      <c r="D16" s="139"/>
      <c r="E16" s="139"/>
      <c r="F16" s="139"/>
      <c r="G16" s="139"/>
      <c r="H16" s="139"/>
      <c r="I16" s="139"/>
      <c r="J16" s="139"/>
      <c r="K16" s="139"/>
      <c r="L16" s="139"/>
      <c r="M16" s="139"/>
      <c r="N16" s="98"/>
      <c r="O16" s="98"/>
      <c r="P16" s="131"/>
      <c r="Q16" s="131"/>
      <c r="R16" s="131"/>
      <c r="S16" s="131"/>
      <c r="T16" s="131"/>
      <c r="U16" s="131"/>
      <c r="V16" s="131"/>
      <c r="W16" s="131"/>
      <c r="X16" s="131"/>
      <c r="Y16" s="131"/>
      <c r="Z16" s="131"/>
      <c r="AA16" s="131"/>
      <c r="AB16" s="131"/>
      <c r="AC16" s="131"/>
      <c r="AD16" s="131"/>
      <c r="AE16" s="131"/>
      <c r="AF16" s="97"/>
      <c r="AG16" s="97"/>
    </row>
    <row r="17" spans="1:33" s="92" customFormat="1" ht="21.65" customHeight="1">
      <c r="A17" s="97"/>
      <c r="B17" s="139" t="s">
        <v>412</v>
      </c>
      <c r="C17" s="139"/>
      <c r="D17" s="139"/>
      <c r="E17" s="139"/>
      <c r="F17" s="139"/>
      <c r="G17" s="139"/>
      <c r="H17" s="139"/>
      <c r="I17" s="139"/>
      <c r="J17" s="139"/>
      <c r="K17" s="139"/>
      <c r="L17" s="139"/>
      <c r="M17" s="139"/>
      <c r="N17" s="98"/>
      <c r="O17" s="98"/>
      <c r="P17" s="131"/>
      <c r="Q17" s="131"/>
      <c r="R17" s="131"/>
      <c r="S17" s="131"/>
      <c r="T17" s="131"/>
      <c r="U17" s="131"/>
      <c r="V17" s="131"/>
      <c r="W17" s="131"/>
      <c r="X17" s="131"/>
      <c r="Y17" s="131"/>
      <c r="Z17" s="131"/>
      <c r="AA17" s="131"/>
      <c r="AB17" s="131"/>
      <c r="AC17" s="131"/>
      <c r="AD17" s="131"/>
      <c r="AE17" s="131"/>
      <c r="AF17" s="97"/>
      <c r="AG17" s="97"/>
    </row>
    <row r="18" spans="1:33" s="92" customFormat="1" ht="12" customHeight="1">
      <c r="A18" s="97"/>
      <c r="B18" s="97"/>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row>
    <row r="19" spans="1:33" s="92" customFormat="1" ht="12" customHeight="1">
      <c r="A19" s="97"/>
      <c r="B19" s="97"/>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row>
    <row r="20" spans="1:33" ht="17.5" customHeight="1">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4"/>
      <c r="AB20" s="93"/>
      <c r="AC20" s="93"/>
      <c r="AD20" s="93"/>
      <c r="AE20" s="93"/>
      <c r="AF20" s="93"/>
      <c r="AG20" s="93"/>
    </row>
    <row r="21" spans="1:33" ht="19" customHeight="1">
      <c r="A21" s="146" t="s">
        <v>413</v>
      </c>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94"/>
      <c r="AB21" s="93"/>
      <c r="AC21" s="93"/>
      <c r="AD21" s="93"/>
      <c r="AE21" s="93"/>
      <c r="AF21" s="93"/>
      <c r="AG21" s="93"/>
    </row>
    <row r="22" spans="1:33" ht="61.5" customHeight="1">
      <c r="A22" s="93"/>
      <c r="B22" s="132" t="s">
        <v>446</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row>
    <row r="23" spans="1:33" ht="11.5" customHeight="1">
      <c r="A23" s="93"/>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row>
    <row r="24" spans="1:33" ht="33.65" customHeight="1">
      <c r="A24" s="142" t="s">
        <v>414</v>
      </c>
      <c r="B24" s="142"/>
      <c r="C24" s="142"/>
      <c r="D24" s="142"/>
      <c r="E24" s="142"/>
      <c r="F24" s="142"/>
      <c r="G24" s="142"/>
      <c r="H24" s="142"/>
      <c r="I24" s="142"/>
      <c r="J24" s="142"/>
      <c r="K24" s="142"/>
      <c r="L24" s="142"/>
      <c r="M24" s="142"/>
      <c r="N24" s="143"/>
      <c r="O24" s="144" t="s">
        <v>418</v>
      </c>
      <c r="P24" s="144"/>
      <c r="Q24" s="144"/>
      <c r="R24" s="144"/>
      <c r="S24" s="144"/>
      <c r="T24" s="144"/>
      <c r="U24" s="144"/>
      <c r="V24" s="144"/>
      <c r="W24" s="144"/>
      <c r="X24" s="144"/>
      <c r="Y24" s="144"/>
      <c r="Z24" s="144"/>
      <c r="AA24" s="144"/>
      <c r="AB24" s="144"/>
      <c r="AC24" s="144"/>
      <c r="AD24" s="144"/>
      <c r="AE24" s="144"/>
      <c r="AF24" s="144"/>
      <c r="AG24" s="144"/>
    </row>
    <row r="25" spans="1:33" ht="40.5" customHeight="1">
      <c r="A25" s="136" t="s">
        <v>461</v>
      </c>
      <c r="B25" s="136"/>
      <c r="C25" s="136"/>
      <c r="D25" s="136"/>
      <c r="E25" s="136"/>
      <c r="F25" s="136"/>
      <c r="G25" s="136"/>
      <c r="H25" s="136"/>
      <c r="I25" s="136"/>
      <c r="J25" s="136"/>
      <c r="K25" s="136"/>
      <c r="L25" s="136"/>
      <c r="M25" s="136"/>
      <c r="N25" s="137"/>
      <c r="O25" s="138" t="s">
        <v>425</v>
      </c>
      <c r="P25" s="138"/>
      <c r="Q25" s="138"/>
      <c r="R25" s="138"/>
      <c r="S25" s="138"/>
      <c r="T25" s="138"/>
      <c r="U25" s="138"/>
      <c r="V25" s="138"/>
      <c r="W25" s="138"/>
      <c r="X25" s="138"/>
      <c r="Y25" s="138"/>
      <c r="Z25" s="138"/>
      <c r="AA25" s="138"/>
      <c r="AB25" s="138"/>
      <c r="AC25" s="138"/>
      <c r="AD25" s="138"/>
      <c r="AE25" s="138"/>
      <c r="AF25" s="138"/>
      <c r="AG25" s="138"/>
    </row>
    <row r="26" spans="1:33" ht="58.5" customHeight="1">
      <c r="A26" s="136"/>
      <c r="B26" s="136"/>
      <c r="C26" s="136"/>
      <c r="D26" s="136"/>
      <c r="E26" s="136"/>
      <c r="F26" s="136"/>
      <c r="G26" s="136"/>
      <c r="H26" s="136"/>
      <c r="I26" s="136"/>
      <c r="J26" s="136"/>
      <c r="K26" s="136"/>
      <c r="L26" s="136"/>
      <c r="M26" s="136"/>
      <c r="N26" s="137"/>
      <c r="O26" s="135" t="s">
        <v>460</v>
      </c>
      <c r="P26" s="135"/>
      <c r="Q26" s="135"/>
      <c r="R26" s="135"/>
      <c r="S26" s="135"/>
      <c r="T26" s="135"/>
      <c r="U26" s="135"/>
      <c r="V26" s="135"/>
      <c r="W26" s="135"/>
      <c r="X26" s="135"/>
      <c r="Y26" s="135"/>
      <c r="Z26" s="135"/>
      <c r="AA26" s="135"/>
      <c r="AB26" s="135"/>
      <c r="AC26" s="135"/>
      <c r="AD26" s="135"/>
      <c r="AE26" s="135"/>
      <c r="AF26" s="135"/>
      <c r="AG26" s="135"/>
    </row>
    <row r="27" spans="1:33" ht="175.5" customHeight="1">
      <c r="A27" s="136"/>
      <c r="B27" s="136"/>
      <c r="C27" s="136"/>
      <c r="D27" s="136"/>
      <c r="E27" s="136"/>
      <c r="F27" s="136"/>
      <c r="G27" s="136"/>
      <c r="H27" s="136"/>
      <c r="I27" s="136"/>
      <c r="J27" s="136"/>
      <c r="K27" s="136"/>
      <c r="L27" s="136"/>
      <c r="M27" s="136"/>
      <c r="N27" s="137"/>
      <c r="O27" s="138" t="s">
        <v>451</v>
      </c>
      <c r="P27" s="138"/>
      <c r="Q27" s="138"/>
      <c r="R27" s="138"/>
      <c r="S27" s="138"/>
      <c r="T27" s="138"/>
      <c r="U27" s="138"/>
      <c r="V27" s="138"/>
      <c r="W27" s="138"/>
      <c r="X27" s="138"/>
      <c r="Y27" s="138"/>
      <c r="Z27" s="138"/>
      <c r="AA27" s="138"/>
      <c r="AB27" s="138"/>
      <c r="AC27" s="138"/>
      <c r="AD27" s="138"/>
      <c r="AE27" s="138"/>
      <c r="AF27" s="138"/>
      <c r="AG27" s="138"/>
    </row>
    <row r="28" spans="1:33" ht="12" customHeight="1">
      <c r="A28" s="100"/>
      <c r="B28" s="100"/>
      <c r="C28" s="100"/>
      <c r="D28" s="100"/>
      <c r="E28" s="100"/>
      <c r="F28" s="100"/>
      <c r="G28" s="100"/>
      <c r="H28" s="100"/>
      <c r="I28" s="100"/>
      <c r="J28" s="100"/>
      <c r="K28" s="100"/>
      <c r="L28" s="100"/>
      <c r="M28" s="100"/>
      <c r="N28" s="100"/>
      <c r="O28" s="94"/>
      <c r="P28" s="94"/>
      <c r="Q28" s="94"/>
      <c r="R28" s="94"/>
      <c r="S28" s="94"/>
      <c r="T28" s="94"/>
      <c r="U28" s="94"/>
      <c r="V28" s="94"/>
      <c r="W28" s="94"/>
      <c r="X28" s="94"/>
      <c r="Y28" s="94"/>
      <c r="Z28" s="94"/>
      <c r="AA28" s="94"/>
      <c r="AB28" s="94"/>
      <c r="AC28" s="94"/>
      <c r="AD28" s="94"/>
      <c r="AE28" s="94"/>
      <c r="AF28" s="94"/>
      <c r="AG28" s="94"/>
    </row>
    <row r="29" spans="1:33" ht="17.149999999999999" customHeight="1">
      <c r="A29" s="133" t="s">
        <v>424</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row>
    <row r="30" spans="1:33" ht="63" customHeight="1">
      <c r="A30" s="100"/>
      <c r="B30" s="134" t="s">
        <v>426</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row>
    <row r="31" spans="1:33" ht="12" customHeight="1">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row>
    <row r="32" spans="1:33" ht="18.5">
      <c r="A32" s="101" t="s">
        <v>415</v>
      </c>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row>
    <row r="33" spans="1:33" ht="69" customHeight="1">
      <c r="A33" s="132" t="s">
        <v>431</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93"/>
      <c r="AG33" s="93"/>
    </row>
  </sheetData>
  <sheetProtection sheet="1" objects="1" scenarios="1"/>
  <mergeCells count="28">
    <mergeCell ref="A2:AG2"/>
    <mergeCell ref="A1:AG1"/>
    <mergeCell ref="A24:N24"/>
    <mergeCell ref="O24:AG24"/>
    <mergeCell ref="O25:AG25"/>
    <mergeCell ref="B10:F10"/>
    <mergeCell ref="A21:Z21"/>
    <mergeCell ref="A8:AA8"/>
    <mergeCell ref="A13:AA13"/>
    <mergeCell ref="A5:AD5"/>
    <mergeCell ref="A4:L4"/>
    <mergeCell ref="A7:Y7"/>
    <mergeCell ref="B11:F11"/>
    <mergeCell ref="K10:R10"/>
    <mergeCell ref="K11:R11"/>
    <mergeCell ref="C18:AG18"/>
    <mergeCell ref="P14:AE17"/>
    <mergeCell ref="A33:AE33"/>
    <mergeCell ref="A29:AG29"/>
    <mergeCell ref="B30:AG30"/>
    <mergeCell ref="O26:AG26"/>
    <mergeCell ref="A25:N27"/>
    <mergeCell ref="O27:AG27"/>
    <mergeCell ref="B15:M15"/>
    <mergeCell ref="B16:M16"/>
    <mergeCell ref="B17:M17"/>
    <mergeCell ref="B14:M14"/>
    <mergeCell ref="B22:AG22"/>
  </mergeCells>
  <phoneticPr fontId="3"/>
  <hyperlinks>
    <hyperlink ref="B10" r:id="rId1" display="事業概要" xr:uid="{5F30CC08-A8F6-47BB-BF91-341FEB0AD5AA}"/>
    <hyperlink ref="B11" r:id="rId2" display="募集要項・申請様式等" xr:uid="{A47A9275-38FF-4762-B967-6CDE6203E916}"/>
    <hyperlink ref="K10" r:id="rId3" display="助成金募集要項（郵送の手引き）" xr:uid="{21C5A960-6021-4581-95D0-BB9DC1E805FB}"/>
    <hyperlink ref="K11" r:id="rId4" display="助成金募集要項（電子申請の手引き）" xr:uid="{8B9FB44C-819B-46AE-9CB6-9C98D2AC55CD}"/>
    <hyperlink ref="O26:AG26" r:id="rId5" display="https://www.jgrants-portal.go.jp/subsidy/a0WJ200000CDYkAMAX" xr:uid="{0006A9E5-979E-42F3-BD51-D702F5A48BCD}"/>
    <hyperlink ref="P14:AE17" location="記入例!A1" display="記入例!A1" xr:uid="{29AF833C-8493-4537-ABA5-10DE91056134}"/>
    <hyperlink ref="B11:F11" r:id="rId6" display="・１年目申請用" xr:uid="{C51AC83A-E1EE-4414-A268-158FBE5A8590}"/>
    <hyperlink ref="K10:R10" r:id="rId7" display="・助成金募集要項（郵送の手引き）" xr:uid="{2FC9528C-6BB2-4E16-AC9E-026EA1057AC0}"/>
    <hyperlink ref="K11:R11" r:id="rId8" display="・助成金募集要項（電子申請の手引き）" xr:uid="{4D8B9F10-C657-4BAB-BD14-15664ABEB482}"/>
    <hyperlink ref="B14:M14" location="'支援申込書（様式第1-1号）'!A1" display="・支援申込書（様式第1-1号）　※代表者名は自署が必要" xr:uid="{0FAA2B15-B590-4D14-A2F4-60BDE6B24237}"/>
    <hyperlink ref="B15:M15" location="'事業所一覧（様式第1－2号）'!A1" display="・事業所一覧（様式第1－2号）" xr:uid="{3B281494-F65F-423F-B191-46A8A6D45F4C}"/>
    <hyperlink ref="B16:M16" location="'誓約書（様式第1－3号）'!A1" display="・誓約書（様式第1－3号）　　　※代表者名は自署が必要" xr:uid="{2A168BB2-E1A7-4C18-B585-AD43B9010059}"/>
    <hyperlink ref="B17:M17" location="'従業員年代別構成比等一覧（様式第1－4号）'!A1" display="・従業員年代別構成比等一覧（様式第1－4号）" xr:uid="{52B4E1F2-09D2-403C-80B7-F576DEBFF77E}"/>
  </hyperlinks>
  <pageMargins left="0.70866141732283472" right="0.70866141732283472" top="0.74803149606299213" bottom="0.74803149606299213" header="0.31496062992125984" footer="0.31496062992125984"/>
  <pageSetup paperSize="9" scale="59" orientation="portrait" r:id="rId9"/>
  <rowBreaks count="1" manualBreakCount="1">
    <brk id="34" max="16383" man="1"/>
  </rowBreaks>
  <drawing r:id="rId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CAC96-E2C3-4202-A7DF-DDE69CBAB938}">
  <sheetPr codeName="Sheet1">
    <tabColor theme="4" tint="0.79998168889431442"/>
  </sheetPr>
  <dimension ref="A1:AX75"/>
  <sheetViews>
    <sheetView showWhiteSpace="0" view="pageBreakPreview" zoomScaleNormal="70" zoomScaleSheetLayoutView="100" zoomScalePageLayoutView="85" workbookViewId="0">
      <selection activeCell="V2" sqref="V2"/>
    </sheetView>
  </sheetViews>
  <sheetFormatPr defaultColWidth="8.58203125" defaultRowHeight="13"/>
  <cols>
    <col min="1" max="3" width="1.58203125" style="29" customWidth="1"/>
    <col min="4" max="4" width="2.5" style="29" customWidth="1"/>
    <col min="5" max="48" width="1.58203125" style="29" customWidth="1"/>
    <col min="49" max="49" width="6.5" style="29" hidden="1" customWidth="1"/>
    <col min="50" max="62" width="1.58203125" style="29" customWidth="1"/>
    <col min="63" max="16384" width="8.58203125" style="29"/>
  </cols>
  <sheetData>
    <row r="1" spans="1:49" ht="14">
      <c r="A1" s="28" t="s">
        <v>235</v>
      </c>
      <c r="B1" s="28"/>
      <c r="C1" s="28"/>
      <c r="D1" s="28"/>
      <c r="E1" s="28"/>
      <c r="F1" s="28"/>
      <c r="G1" s="28"/>
      <c r="H1" s="28"/>
      <c r="I1" s="28"/>
      <c r="J1" s="28"/>
    </row>
    <row r="2" spans="1:49" ht="34" customHeight="1">
      <c r="AF2" s="28"/>
      <c r="AG2" s="28"/>
      <c r="AH2" s="162" t="s">
        <v>231</v>
      </c>
      <c r="AI2" s="162"/>
      <c r="AJ2" s="162"/>
      <c r="AK2" s="161"/>
      <c r="AL2" s="161"/>
      <c r="AM2" s="162" t="s">
        <v>232</v>
      </c>
      <c r="AN2" s="162"/>
      <c r="AO2" s="161"/>
      <c r="AP2" s="161"/>
      <c r="AQ2" s="162" t="s">
        <v>233</v>
      </c>
      <c r="AR2" s="162"/>
      <c r="AS2" s="161"/>
      <c r="AT2" s="161"/>
      <c r="AU2" s="162" t="s">
        <v>234</v>
      </c>
      <c r="AV2" s="162"/>
      <c r="AW2" s="28"/>
    </row>
    <row r="3" spans="1:49" ht="16.5" customHeight="1">
      <c r="B3" s="29" t="s">
        <v>214</v>
      </c>
      <c r="AF3" s="195"/>
      <c r="AG3" s="195"/>
      <c r="AH3" s="195"/>
      <c r="AI3" s="195"/>
      <c r="AJ3" s="195"/>
      <c r="AK3" s="195"/>
      <c r="AL3" s="195"/>
      <c r="AM3" s="195"/>
      <c r="AN3" s="195"/>
      <c r="AO3" s="195"/>
      <c r="AP3" s="195"/>
      <c r="AQ3" s="195"/>
      <c r="AR3" s="195"/>
      <c r="AS3" s="195"/>
      <c r="AT3" s="195"/>
      <c r="AU3" s="195"/>
      <c r="AV3" s="195"/>
    </row>
    <row r="4" spans="1:49" ht="21.65" customHeight="1">
      <c r="B4" s="30"/>
      <c r="C4" s="30"/>
      <c r="D4" s="30"/>
      <c r="E4" s="30"/>
      <c r="F4" s="30"/>
      <c r="G4" s="30"/>
      <c r="H4" s="30"/>
      <c r="I4" s="30"/>
      <c r="J4" s="30"/>
      <c r="W4" s="193" t="s">
        <v>219</v>
      </c>
      <c r="X4" s="193"/>
      <c r="Y4" s="193"/>
      <c r="Z4" s="193"/>
      <c r="AA4" s="193"/>
      <c r="AB4" s="193"/>
      <c r="AC4" s="193"/>
      <c r="AD4" s="193"/>
      <c r="AF4" s="195"/>
      <c r="AG4" s="195"/>
      <c r="AH4" s="195"/>
      <c r="AI4" s="195"/>
      <c r="AJ4" s="195"/>
      <c r="AK4" s="195"/>
      <c r="AL4" s="195"/>
      <c r="AM4" s="195"/>
      <c r="AN4" s="195"/>
      <c r="AO4" s="195"/>
      <c r="AP4" s="195"/>
      <c r="AQ4" s="195"/>
      <c r="AR4" s="195"/>
      <c r="AS4" s="195"/>
      <c r="AT4" s="195"/>
      <c r="AU4" s="195"/>
      <c r="AV4" s="195"/>
    </row>
    <row r="5" spans="1:49" ht="19" customHeight="1">
      <c r="B5" s="31"/>
      <c r="C5" s="31"/>
      <c r="D5" s="31"/>
      <c r="E5" s="31"/>
      <c r="F5" s="31"/>
      <c r="G5" s="31"/>
      <c r="H5" s="31"/>
      <c r="I5" s="31"/>
      <c r="J5" s="31"/>
      <c r="W5" s="192" t="s">
        <v>215</v>
      </c>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row>
    <row r="6" spans="1:49" ht="20.149999999999999" customHeight="1">
      <c r="B6" s="31"/>
      <c r="C6" s="31"/>
      <c r="D6" s="31"/>
      <c r="E6" s="31"/>
      <c r="F6" s="31"/>
      <c r="G6" s="31"/>
      <c r="H6" s="31"/>
      <c r="I6" s="31"/>
      <c r="J6" s="31"/>
      <c r="W6" s="194" t="s">
        <v>216</v>
      </c>
      <c r="X6" s="194"/>
      <c r="Y6" s="194"/>
      <c r="Z6" s="194"/>
      <c r="AA6" s="194"/>
      <c r="AB6" s="194"/>
      <c r="AC6" s="194"/>
      <c r="AD6" s="194"/>
      <c r="AF6" s="196"/>
      <c r="AG6" s="196"/>
      <c r="AH6" s="196"/>
      <c r="AI6" s="196"/>
      <c r="AJ6" s="196"/>
      <c r="AK6" s="196"/>
      <c r="AL6" s="196"/>
      <c r="AM6" s="196"/>
      <c r="AN6" s="196"/>
      <c r="AO6" s="196"/>
      <c r="AP6" s="196"/>
      <c r="AQ6" s="196"/>
      <c r="AR6" s="196"/>
      <c r="AS6" s="196"/>
      <c r="AT6" s="196"/>
      <c r="AU6" s="196"/>
      <c r="AV6" s="196"/>
    </row>
    <row r="7" spans="1:49" ht="18.649999999999999" customHeight="1">
      <c r="B7" s="31"/>
      <c r="C7" s="31"/>
      <c r="D7" s="31"/>
      <c r="E7" s="31"/>
      <c r="F7" s="31"/>
      <c r="G7" s="31"/>
      <c r="H7" s="31"/>
      <c r="I7" s="31"/>
      <c r="J7" s="31"/>
      <c r="AF7" s="196"/>
      <c r="AG7" s="196"/>
      <c r="AH7" s="196"/>
      <c r="AI7" s="196"/>
      <c r="AJ7" s="196"/>
      <c r="AK7" s="196"/>
      <c r="AL7" s="196"/>
      <c r="AM7" s="196"/>
      <c r="AN7" s="196"/>
      <c r="AO7" s="196"/>
      <c r="AP7" s="196"/>
      <c r="AQ7" s="196"/>
      <c r="AR7" s="196"/>
      <c r="AS7" s="196"/>
      <c r="AT7" s="196"/>
      <c r="AU7" s="196"/>
      <c r="AV7" s="196"/>
    </row>
    <row r="8" spans="1:49" ht="18" customHeight="1">
      <c r="B8" s="31"/>
      <c r="C8" s="31"/>
      <c r="D8" s="31"/>
      <c r="E8" s="31"/>
      <c r="F8" s="31"/>
      <c r="G8" s="31"/>
      <c r="H8" s="31"/>
      <c r="I8" s="31"/>
      <c r="J8" s="31"/>
      <c r="W8" s="194" t="s">
        <v>236</v>
      </c>
      <c r="X8" s="194"/>
      <c r="Y8" s="194"/>
      <c r="Z8" s="194"/>
      <c r="AA8" s="194"/>
      <c r="AB8" s="194"/>
      <c r="AC8" s="194"/>
      <c r="AD8" s="194"/>
      <c r="AF8" s="196"/>
      <c r="AG8" s="196"/>
      <c r="AH8" s="196"/>
      <c r="AI8" s="196"/>
      <c r="AJ8" s="196"/>
      <c r="AK8" s="196"/>
      <c r="AL8" s="196"/>
      <c r="AM8" s="196"/>
      <c r="AN8" s="196"/>
      <c r="AO8" s="196"/>
      <c r="AP8" s="196"/>
      <c r="AQ8" s="196"/>
      <c r="AR8" s="196"/>
      <c r="AS8" s="196"/>
      <c r="AT8" s="196"/>
      <c r="AU8" s="196"/>
      <c r="AV8" s="196"/>
    </row>
    <row r="9" spans="1:49">
      <c r="B9" s="31"/>
      <c r="C9" s="31"/>
      <c r="D9" s="31"/>
      <c r="E9" s="31"/>
      <c r="F9" s="31"/>
      <c r="G9" s="31"/>
      <c r="H9" s="31"/>
      <c r="I9" s="31"/>
      <c r="J9" s="31"/>
      <c r="AF9" s="196"/>
      <c r="AG9" s="196"/>
      <c r="AH9" s="196"/>
      <c r="AI9" s="196"/>
      <c r="AJ9" s="196"/>
      <c r="AK9" s="196"/>
      <c r="AL9" s="196"/>
      <c r="AM9" s="196"/>
      <c r="AN9" s="196"/>
      <c r="AO9" s="196"/>
      <c r="AP9" s="196"/>
      <c r="AQ9" s="196"/>
      <c r="AR9" s="196"/>
      <c r="AS9" s="196"/>
      <c r="AT9" s="196"/>
      <c r="AU9" s="196"/>
      <c r="AV9" s="196"/>
    </row>
    <row r="10" spans="1:49" ht="14.15" customHeight="1">
      <c r="B10" s="31"/>
      <c r="C10" s="31"/>
      <c r="D10" s="31"/>
      <c r="E10" s="31"/>
      <c r="F10" s="31"/>
      <c r="G10" s="31"/>
      <c r="H10" s="31"/>
      <c r="I10" s="31"/>
      <c r="J10" s="31"/>
      <c r="W10" s="194" t="s">
        <v>217</v>
      </c>
      <c r="X10" s="194"/>
      <c r="Y10" s="194"/>
      <c r="Z10" s="194"/>
      <c r="AA10" s="194"/>
      <c r="AB10" s="194"/>
      <c r="AC10" s="194"/>
      <c r="AD10" s="194"/>
      <c r="AF10" s="196"/>
      <c r="AG10" s="196"/>
      <c r="AH10" s="196"/>
      <c r="AI10" s="196"/>
      <c r="AJ10" s="196"/>
      <c r="AK10" s="196"/>
      <c r="AL10" s="196"/>
      <c r="AM10" s="196"/>
      <c r="AN10" s="196"/>
      <c r="AO10" s="149"/>
      <c r="AP10" s="149"/>
      <c r="AQ10" s="149"/>
      <c r="AR10" s="149"/>
      <c r="AS10" s="149"/>
      <c r="AT10" s="149"/>
      <c r="AU10" s="149"/>
      <c r="AV10" s="149"/>
    </row>
    <row r="11" spans="1:49" ht="13" customHeight="1">
      <c r="B11" s="31"/>
      <c r="C11" s="31"/>
      <c r="D11" s="31"/>
      <c r="E11" s="31"/>
      <c r="F11" s="31"/>
      <c r="G11" s="31"/>
      <c r="H11" s="31"/>
      <c r="I11" s="31"/>
      <c r="J11" s="31"/>
      <c r="W11" s="191" t="s">
        <v>237</v>
      </c>
      <c r="X11" s="191"/>
      <c r="Y11" s="191"/>
      <c r="Z11" s="191"/>
      <c r="AA11" s="191"/>
      <c r="AB11" s="191"/>
      <c r="AC11" s="191"/>
      <c r="AD11" s="191"/>
      <c r="AF11" s="196"/>
      <c r="AG11" s="196"/>
      <c r="AH11" s="196"/>
      <c r="AI11" s="196"/>
      <c r="AJ11" s="196"/>
      <c r="AK11" s="196"/>
      <c r="AL11" s="196"/>
      <c r="AM11" s="196"/>
      <c r="AN11" s="196"/>
      <c r="AO11" s="149"/>
      <c r="AP11" s="149"/>
      <c r="AQ11" s="149"/>
      <c r="AR11" s="149"/>
      <c r="AS11" s="149"/>
      <c r="AT11" s="149"/>
      <c r="AU11" s="149"/>
      <c r="AV11" s="149"/>
    </row>
    <row r="12" spans="1:49">
      <c r="B12" s="31"/>
      <c r="C12" s="31"/>
      <c r="D12" s="31"/>
      <c r="E12" s="31"/>
      <c r="F12" s="31"/>
      <c r="G12" s="31"/>
      <c r="H12" s="31"/>
      <c r="I12" s="31"/>
      <c r="J12" s="31"/>
      <c r="AO12" s="129"/>
      <c r="AP12" s="129"/>
      <c r="AQ12" s="129"/>
      <c r="AR12" s="129"/>
      <c r="AS12" s="129"/>
      <c r="AT12" s="129"/>
      <c r="AU12" s="129"/>
      <c r="AV12" s="129"/>
    </row>
    <row r="13" spans="1:49" ht="18" customHeight="1">
      <c r="A13" s="190" t="s">
        <v>452</v>
      </c>
      <c r="B13" s="190"/>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c r="AS13" s="190"/>
      <c r="AT13" s="190"/>
      <c r="AU13" s="190"/>
      <c r="AV13" s="190"/>
      <c r="AW13" s="190"/>
    </row>
    <row r="14" spans="1:49" ht="18" customHeight="1">
      <c r="A14" s="190" t="s">
        <v>238</v>
      </c>
      <c r="B14" s="190"/>
      <c r="C14" s="190"/>
      <c r="D14" s="190"/>
      <c r="E14" s="190"/>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0"/>
      <c r="AV14" s="190"/>
      <c r="AW14" s="190"/>
    </row>
    <row r="15" spans="1:49" ht="21.65" customHeight="1">
      <c r="B15" s="30"/>
      <c r="C15" s="30"/>
      <c r="D15" s="30"/>
      <c r="E15" s="30"/>
      <c r="F15" s="30"/>
      <c r="G15" s="30"/>
      <c r="H15" s="30"/>
      <c r="I15" s="30"/>
      <c r="J15" s="30"/>
    </row>
    <row r="16" spans="1:49" ht="13" customHeight="1">
      <c r="B16" s="197" t="s">
        <v>228</v>
      </c>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row>
    <row r="17" spans="2:49" ht="13" customHeight="1">
      <c r="B17" s="197" t="s">
        <v>239</v>
      </c>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row>
    <row r="18" spans="2:49" ht="13" customHeight="1">
      <c r="B18" s="163" t="s">
        <v>240</v>
      </c>
      <c r="C18" s="163"/>
      <c r="D18" s="163"/>
      <c r="E18" s="163"/>
      <c r="F18" s="163"/>
      <c r="G18" s="163"/>
      <c r="H18" s="163"/>
      <c r="I18" s="163"/>
      <c r="J18" s="163"/>
      <c r="K18" s="163"/>
      <c r="L18" s="163"/>
      <c r="M18" s="163"/>
      <c r="N18" s="163"/>
      <c r="O18" s="163"/>
      <c r="P18" s="163"/>
    </row>
    <row r="19" spans="2:49" ht="30" customHeight="1">
      <c r="U19" s="29" t="s">
        <v>241</v>
      </c>
    </row>
    <row r="20" spans="2:49" ht="18.649999999999999" customHeight="1">
      <c r="B20" s="29" t="s">
        <v>242</v>
      </c>
    </row>
    <row r="21" spans="2:49" ht="21" customHeight="1">
      <c r="B21" s="165" t="s">
        <v>243</v>
      </c>
      <c r="C21" s="165"/>
      <c r="D21" s="165"/>
      <c r="E21" s="181" t="s">
        <v>265</v>
      </c>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3"/>
      <c r="AO21" s="165" t="s">
        <v>218</v>
      </c>
      <c r="AP21" s="165"/>
      <c r="AQ21" s="165"/>
      <c r="AR21" s="165"/>
      <c r="AS21" s="165"/>
      <c r="AT21" s="165"/>
      <c r="AU21" s="165"/>
      <c r="AV21" s="165"/>
    </row>
    <row r="22" spans="2:49" ht="18.649999999999999" customHeight="1">
      <c r="B22" s="153">
        <v>1</v>
      </c>
      <c r="C22" s="153"/>
      <c r="D22" s="153"/>
      <c r="E22" s="166" t="s">
        <v>244</v>
      </c>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8"/>
      <c r="AO22" s="164"/>
      <c r="AP22" s="164"/>
      <c r="AQ22" s="164"/>
      <c r="AR22" s="164"/>
      <c r="AS22" s="164"/>
      <c r="AT22" s="164"/>
      <c r="AU22" s="164"/>
      <c r="AV22" s="164"/>
      <c r="AW22" s="33" t="b">
        <v>0</v>
      </c>
    </row>
    <row r="23" spans="2:49" ht="33.75" customHeight="1">
      <c r="B23" s="153"/>
      <c r="C23" s="153"/>
      <c r="D23" s="153"/>
      <c r="E23" s="184" t="s">
        <v>220</v>
      </c>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6"/>
      <c r="AO23" s="164"/>
      <c r="AP23" s="164"/>
      <c r="AQ23" s="164"/>
      <c r="AR23" s="164"/>
      <c r="AS23" s="164"/>
      <c r="AT23" s="164"/>
      <c r="AU23" s="164"/>
      <c r="AV23" s="164"/>
      <c r="AW23" s="33"/>
    </row>
    <row r="24" spans="2:49" ht="18" customHeight="1">
      <c r="B24" s="153">
        <v>2</v>
      </c>
      <c r="C24" s="153"/>
      <c r="D24" s="153"/>
      <c r="E24" s="166" t="s">
        <v>245</v>
      </c>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8"/>
      <c r="AO24" s="164"/>
      <c r="AP24" s="164"/>
      <c r="AQ24" s="164"/>
      <c r="AR24" s="164"/>
      <c r="AS24" s="164"/>
      <c r="AT24" s="164"/>
      <c r="AU24" s="164"/>
      <c r="AV24" s="164"/>
      <c r="AW24" s="33" t="b">
        <v>0</v>
      </c>
    </row>
    <row r="25" spans="2:49" ht="20.5" customHeight="1">
      <c r="B25" s="153"/>
      <c r="C25" s="153"/>
      <c r="D25" s="153"/>
      <c r="E25" s="187" t="s">
        <v>221</v>
      </c>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9"/>
      <c r="AO25" s="164"/>
      <c r="AP25" s="164"/>
      <c r="AQ25" s="164"/>
      <c r="AR25" s="164"/>
      <c r="AS25" s="164"/>
      <c r="AT25" s="164"/>
      <c r="AU25" s="164"/>
      <c r="AV25" s="164"/>
      <c r="AW25" s="33"/>
    </row>
    <row r="26" spans="2:49" ht="21" customHeight="1">
      <c r="B26" s="153">
        <v>3</v>
      </c>
      <c r="C26" s="153"/>
      <c r="D26" s="153"/>
      <c r="E26" s="166" t="s">
        <v>246</v>
      </c>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8"/>
      <c r="AO26" s="164"/>
      <c r="AP26" s="164"/>
      <c r="AQ26" s="164"/>
      <c r="AR26" s="164"/>
      <c r="AS26" s="164"/>
      <c r="AT26" s="164"/>
      <c r="AU26" s="164"/>
      <c r="AV26" s="164"/>
      <c r="AW26" s="33" t="b">
        <v>0</v>
      </c>
    </row>
    <row r="27" spans="2:49" ht="8.15" customHeight="1">
      <c r="B27" s="153"/>
      <c r="C27" s="153"/>
      <c r="D27" s="153"/>
      <c r="E27" s="169"/>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1"/>
      <c r="AO27" s="164"/>
      <c r="AP27" s="164"/>
      <c r="AQ27" s="164"/>
      <c r="AR27" s="164"/>
      <c r="AS27" s="164"/>
      <c r="AT27" s="164"/>
      <c r="AU27" s="164"/>
      <c r="AV27" s="164"/>
      <c r="AW27" s="33"/>
    </row>
    <row r="28" spans="2:49" ht="20.5" customHeight="1">
      <c r="B28" s="153">
        <v>4</v>
      </c>
      <c r="C28" s="153"/>
      <c r="D28" s="153"/>
      <c r="E28" s="166" t="s">
        <v>247</v>
      </c>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8"/>
      <c r="AO28" s="164"/>
      <c r="AP28" s="164"/>
      <c r="AQ28" s="164"/>
      <c r="AR28" s="164"/>
      <c r="AS28" s="164"/>
      <c r="AT28" s="164"/>
      <c r="AU28" s="164"/>
      <c r="AV28" s="164"/>
      <c r="AW28" s="33" t="b">
        <v>0</v>
      </c>
    </row>
    <row r="29" spans="2:49" ht="14.5" customHeight="1">
      <c r="B29" s="153"/>
      <c r="C29" s="153"/>
      <c r="D29" s="153"/>
      <c r="E29" s="172" t="s">
        <v>248</v>
      </c>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4"/>
      <c r="AO29" s="164"/>
      <c r="AP29" s="164"/>
      <c r="AQ29" s="164"/>
      <c r="AR29" s="164"/>
      <c r="AS29" s="164"/>
      <c r="AT29" s="164"/>
      <c r="AU29" s="164"/>
      <c r="AV29" s="164"/>
      <c r="AW29" s="33"/>
    </row>
    <row r="30" spans="2:49" ht="18.649999999999999" customHeight="1">
      <c r="B30" s="153">
        <v>5</v>
      </c>
      <c r="C30" s="153"/>
      <c r="D30" s="153"/>
      <c r="E30" s="166" t="s">
        <v>249</v>
      </c>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8"/>
      <c r="AO30" s="164"/>
      <c r="AP30" s="164"/>
      <c r="AQ30" s="164"/>
      <c r="AR30" s="164"/>
      <c r="AS30" s="164"/>
      <c r="AT30" s="164"/>
      <c r="AU30" s="164"/>
      <c r="AV30" s="164"/>
      <c r="AW30" s="33" t="b">
        <v>0</v>
      </c>
    </row>
    <row r="31" spans="2:49" ht="18" customHeight="1">
      <c r="B31" s="153"/>
      <c r="C31" s="153"/>
      <c r="D31" s="153"/>
      <c r="E31" s="175" t="s">
        <v>250</v>
      </c>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7"/>
      <c r="AO31" s="164"/>
      <c r="AP31" s="164"/>
      <c r="AQ31" s="164"/>
      <c r="AR31" s="164"/>
      <c r="AS31" s="164"/>
      <c r="AT31" s="164"/>
      <c r="AU31" s="164"/>
      <c r="AV31" s="164"/>
      <c r="AW31" s="33"/>
    </row>
    <row r="32" spans="2:49" ht="18" customHeight="1">
      <c r="B32" s="153"/>
      <c r="C32" s="153"/>
      <c r="D32" s="153"/>
      <c r="E32" s="178" t="s">
        <v>251</v>
      </c>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80"/>
      <c r="AO32" s="164"/>
      <c r="AP32" s="164"/>
      <c r="AQ32" s="164"/>
      <c r="AR32" s="164"/>
      <c r="AS32" s="164"/>
      <c r="AT32" s="164"/>
      <c r="AU32" s="164"/>
      <c r="AV32" s="164"/>
      <c r="AW32" s="33"/>
    </row>
    <row r="33" spans="1:50" ht="15.65" customHeight="1">
      <c r="B33" s="153">
        <v>6</v>
      </c>
      <c r="C33" s="153"/>
      <c r="D33" s="153"/>
      <c r="E33" s="166" t="s">
        <v>252</v>
      </c>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8"/>
      <c r="AO33" s="164"/>
      <c r="AP33" s="164"/>
      <c r="AQ33" s="164"/>
      <c r="AR33" s="164"/>
      <c r="AS33" s="164"/>
      <c r="AT33" s="164"/>
      <c r="AU33" s="164"/>
      <c r="AV33" s="164"/>
      <c r="AW33" s="33" t="b">
        <v>0</v>
      </c>
    </row>
    <row r="34" spans="1:50" ht="25" customHeight="1">
      <c r="B34" s="153"/>
      <c r="C34" s="153"/>
      <c r="D34" s="153"/>
      <c r="E34" s="169"/>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1"/>
      <c r="AO34" s="164"/>
      <c r="AP34" s="164"/>
      <c r="AQ34" s="164"/>
      <c r="AR34" s="164"/>
      <c r="AS34" s="164"/>
      <c r="AT34" s="164"/>
      <c r="AU34" s="164"/>
      <c r="AV34" s="164"/>
      <c r="AW34" s="33"/>
    </row>
    <row r="35" spans="1:50" ht="19" customHeight="1">
      <c r="B35" s="153">
        <v>7</v>
      </c>
      <c r="C35" s="153"/>
      <c r="D35" s="153"/>
      <c r="E35" s="166" t="s">
        <v>253</v>
      </c>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8"/>
      <c r="AO35" s="164"/>
      <c r="AP35" s="164"/>
      <c r="AQ35" s="164"/>
      <c r="AR35" s="164"/>
      <c r="AS35" s="164"/>
      <c r="AT35" s="164"/>
      <c r="AU35" s="164"/>
      <c r="AV35" s="164"/>
      <c r="AW35" s="33" t="b">
        <v>0</v>
      </c>
    </row>
    <row r="36" spans="1:50" ht="11.5" customHeight="1">
      <c r="B36" s="153"/>
      <c r="C36" s="153"/>
      <c r="D36" s="153"/>
      <c r="E36" s="169"/>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1"/>
      <c r="AO36" s="164"/>
      <c r="AP36" s="164"/>
      <c r="AQ36" s="164"/>
      <c r="AR36" s="164"/>
      <c r="AS36" s="164"/>
      <c r="AT36" s="164"/>
      <c r="AU36" s="164"/>
      <c r="AV36" s="164"/>
      <c r="AW36" s="33"/>
    </row>
    <row r="37" spans="1:50" ht="19" customHeight="1">
      <c r="B37" s="153">
        <v>8</v>
      </c>
      <c r="C37" s="153"/>
      <c r="D37" s="153"/>
      <c r="E37" s="166" t="s">
        <v>254</v>
      </c>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8"/>
      <c r="AO37" s="164"/>
      <c r="AP37" s="164"/>
      <c r="AQ37" s="164"/>
      <c r="AR37" s="164"/>
      <c r="AS37" s="164"/>
      <c r="AT37" s="164"/>
      <c r="AU37" s="164"/>
      <c r="AV37" s="164"/>
      <c r="AW37" s="33" t="b">
        <v>0</v>
      </c>
    </row>
    <row r="38" spans="1:50" ht="11.5" customHeight="1">
      <c r="B38" s="153"/>
      <c r="C38" s="153"/>
      <c r="D38" s="153"/>
      <c r="E38" s="169"/>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1"/>
      <c r="AO38" s="164"/>
      <c r="AP38" s="164"/>
      <c r="AQ38" s="164"/>
      <c r="AR38" s="164"/>
      <c r="AS38" s="164"/>
      <c r="AT38" s="164"/>
      <c r="AU38" s="164"/>
      <c r="AV38" s="164"/>
      <c r="AW38" s="33"/>
    </row>
    <row r="39" spans="1:50" ht="19" customHeight="1">
      <c r="B39" s="153">
        <v>9</v>
      </c>
      <c r="C39" s="153"/>
      <c r="D39" s="153"/>
      <c r="E39" s="166" t="s">
        <v>255</v>
      </c>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8"/>
      <c r="AO39" s="164"/>
      <c r="AP39" s="164"/>
      <c r="AQ39" s="164"/>
      <c r="AR39" s="164"/>
      <c r="AS39" s="164"/>
      <c r="AT39" s="164"/>
      <c r="AU39" s="164"/>
      <c r="AV39" s="164"/>
      <c r="AW39" s="33" t="b">
        <v>0</v>
      </c>
    </row>
    <row r="40" spans="1:50" ht="11.5" customHeight="1">
      <c r="B40" s="153"/>
      <c r="C40" s="153"/>
      <c r="D40" s="153"/>
      <c r="E40" s="169"/>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1"/>
      <c r="AO40" s="164"/>
      <c r="AP40" s="164"/>
      <c r="AQ40" s="164"/>
      <c r="AR40" s="164"/>
      <c r="AS40" s="164"/>
      <c r="AT40" s="164"/>
      <c r="AU40" s="164"/>
      <c r="AV40" s="164"/>
      <c r="AW40" s="33"/>
    </row>
    <row r="43" spans="1:50" ht="15" customHeight="1">
      <c r="A43" s="163" t="s">
        <v>229</v>
      </c>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row>
    <row r="44" spans="1:50" ht="6" customHeight="1"/>
    <row r="45" spans="1:50" ht="17.5" customHeight="1">
      <c r="A45" s="162"/>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row>
    <row r="46" spans="1:50" hidden="1">
      <c r="A46" s="33"/>
      <c r="B46" s="33"/>
      <c r="C46" s="161" t="b">
        <v>0</v>
      </c>
      <c r="D46" s="161"/>
      <c r="E46" s="33"/>
      <c r="F46" s="33"/>
      <c r="G46" s="33"/>
      <c r="H46" s="33"/>
      <c r="I46" s="33"/>
      <c r="J46" s="33"/>
      <c r="K46" s="33"/>
      <c r="L46" s="33"/>
      <c r="M46" s="33"/>
      <c r="N46" s="33"/>
      <c r="O46" s="33"/>
      <c r="P46" s="161" t="b">
        <v>0</v>
      </c>
      <c r="Q46" s="161"/>
      <c r="R46" s="33"/>
      <c r="S46" s="33"/>
      <c r="T46" s="33"/>
      <c r="U46" s="33"/>
      <c r="V46" s="33"/>
      <c r="W46" s="33"/>
      <c r="X46" s="33"/>
      <c r="Y46" s="33"/>
      <c r="Z46" s="33"/>
      <c r="AA46" s="33"/>
      <c r="AB46" s="33"/>
      <c r="AC46" s="33"/>
      <c r="AD46" s="161" t="b">
        <v>0</v>
      </c>
      <c r="AE46" s="161"/>
      <c r="AF46" s="33"/>
      <c r="AG46" s="33"/>
      <c r="AH46" s="33"/>
      <c r="AI46" s="33"/>
      <c r="AJ46" s="33"/>
      <c r="AK46" s="33"/>
      <c r="AL46" s="33"/>
      <c r="AM46" s="33"/>
      <c r="AN46" s="33"/>
      <c r="AO46" s="33"/>
      <c r="AP46" s="33"/>
      <c r="AQ46" s="33"/>
      <c r="AR46" s="33"/>
      <c r="AS46" s="33"/>
      <c r="AT46" s="33"/>
      <c r="AU46" s="33"/>
      <c r="AV46" s="33"/>
      <c r="AW46" s="33"/>
      <c r="AX46" s="33"/>
    </row>
    <row r="47" spans="1:50" ht="14.5" hidden="1" customHeight="1">
      <c r="A47" s="33"/>
      <c r="B47" s="33"/>
      <c r="C47" s="161">
        <f>IF(C46=TRUE,1,0)</f>
        <v>0</v>
      </c>
      <c r="D47" s="161"/>
      <c r="E47" s="33"/>
      <c r="F47" s="33"/>
      <c r="G47" s="33"/>
      <c r="H47" s="33"/>
      <c r="I47" s="33"/>
      <c r="J47" s="33"/>
      <c r="K47" s="33"/>
      <c r="L47" s="33"/>
      <c r="M47" s="33"/>
      <c r="N47" s="33"/>
      <c r="O47" s="33"/>
      <c r="P47" s="161">
        <f>IF(P46=TRUE,1,0)</f>
        <v>0</v>
      </c>
      <c r="Q47" s="161"/>
      <c r="R47" s="33"/>
      <c r="S47" s="33"/>
      <c r="T47" s="33"/>
      <c r="U47" s="33"/>
      <c r="V47" s="33"/>
      <c r="W47" s="33"/>
      <c r="X47" s="33"/>
      <c r="Y47" s="33"/>
      <c r="Z47" s="33"/>
      <c r="AA47" s="33"/>
      <c r="AB47" s="33"/>
      <c r="AC47" s="33"/>
      <c r="AD47" s="161">
        <f>IF(AD46=TRUE,1,0)</f>
        <v>0</v>
      </c>
      <c r="AE47" s="161"/>
      <c r="AF47" s="33"/>
      <c r="AG47" s="33"/>
      <c r="AH47" s="33"/>
      <c r="AI47" s="33"/>
      <c r="AJ47" s="33"/>
      <c r="AK47" s="33"/>
      <c r="AL47" s="161">
        <f>SUM(C47+P47+AD47)</f>
        <v>0</v>
      </c>
      <c r="AM47" s="161"/>
      <c r="AN47" s="33"/>
      <c r="AO47" s="33"/>
      <c r="AP47" s="33"/>
      <c r="AQ47" s="33"/>
      <c r="AR47" s="33"/>
      <c r="AS47" s="33"/>
      <c r="AT47" s="33"/>
      <c r="AU47" s="33"/>
      <c r="AV47" s="33"/>
      <c r="AW47" s="33"/>
      <c r="AX47" s="33"/>
    </row>
    <row r="48" spans="1:50" ht="14.5" customHeight="1"/>
    <row r="49" spans="1:50" ht="20.5" customHeight="1">
      <c r="A49" s="163" t="s">
        <v>222</v>
      </c>
      <c r="B49" s="163"/>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row>
    <row r="50" spans="1:50" ht="15" customHeight="1">
      <c r="B50" s="198" t="s">
        <v>256</v>
      </c>
      <c r="C50" s="198"/>
      <c r="D50" s="198"/>
      <c r="E50" s="198"/>
      <c r="F50" s="198"/>
      <c r="G50" s="198"/>
      <c r="H50" s="198"/>
      <c r="I50" s="198"/>
      <c r="J50" s="198"/>
      <c r="K50" s="150"/>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2"/>
    </row>
    <row r="51" spans="1:50" ht="32.15" customHeight="1">
      <c r="B51" s="199" t="s">
        <v>236</v>
      </c>
      <c r="C51" s="199"/>
      <c r="D51" s="199"/>
      <c r="E51" s="199"/>
      <c r="F51" s="199"/>
      <c r="G51" s="199"/>
      <c r="H51" s="199"/>
      <c r="I51" s="199"/>
      <c r="J51" s="199"/>
      <c r="K51" s="216">
        <f>AF8</f>
        <v>0</v>
      </c>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row>
    <row r="52" spans="1:50" ht="25" customHeight="1">
      <c r="B52" s="200" t="s">
        <v>257</v>
      </c>
      <c r="C52" s="200"/>
      <c r="D52" s="200"/>
      <c r="E52" s="200"/>
      <c r="F52" s="200"/>
      <c r="G52" s="200"/>
      <c r="H52" s="200"/>
      <c r="I52" s="200"/>
      <c r="J52" s="200"/>
      <c r="K52" s="157" t="s">
        <v>393</v>
      </c>
      <c r="L52" s="158"/>
      <c r="M52" s="154"/>
      <c r="N52" s="154"/>
      <c r="O52" s="154"/>
      <c r="P52" s="86" t="s">
        <v>290</v>
      </c>
      <c r="Q52" s="154"/>
      <c r="R52" s="154"/>
      <c r="S52" s="154"/>
      <c r="T52" s="154"/>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6"/>
    </row>
    <row r="53" spans="1:50" ht="25" customHeight="1">
      <c r="B53" s="200"/>
      <c r="C53" s="200"/>
      <c r="D53" s="200"/>
      <c r="E53" s="200"/>
      <c r="F53" s="200"/>
      <c r="G53" s="200"/>
      <c r="H53" s="200"/>
      <c r="I53" s="200"/>
      <c r="J53" s="200"/>
      <c r="K53" s="240" t="s">
        <v>392</v>
      </c>
      <c r="L53" s="241"/>
      <c r="M53" s="241"/>
      <c r="N53" s="241"/>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3"/>
    </row>
    <row r="54" spans="1:50" ht="25" customHeight="1">
      <c r="B54" s="200" t="s">
        <v>258</v>
      </c>
      <c r="C54" s="200"/>
      <c r="D54" s="200"/>
      <c r="E54" s="200"/>
      <c r="F54" s="200"/>
      <c r="G54" s="200"/>
      <c r="H54" s="200"/>
      <c r="I54" s="200"/>
      <c r="J54" s="200"/>
      <c r="K54" s="157" t="s">
        <v>393</v>
      </c>
      <c r="L54" s="158"/>
      <c r="M54" s="154"/>
      <c r="N54" s="154"/>
      <c r="O54" s="154"/>
      <c r="P54" s="86" t="s">
        <v>290</v>
      </c>
      <c r="Q54" s="154"/>
      <c r="R54" s="154"/>
      <c r="S54" s="154"/>
      <c r="T54" s="154"/>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c r="AT54" s="159"/>
      <c r="AU54" s="160"/>
    </row>
    <row r="55" spans="1:50" ht="25" customHeight="1">
      <c r="B55" s="200"/>
      <c r="C55" s="200"/>
      <c r="D55" s="200"/>
      <c r="E55" s="200"/>
      <c r="F55" s="200"/>
      <c r="G55" s="200"/>
      <c r="H55" s="200"/>
      <c r="I55" s="200"/>
      <c r="J55" s="200"/>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217"/>
    </row>
    <row r="56" spans="1:50" ht="35.5" customHeight="1">
      <c r="B56" s="200" t="s">
        <v>259</v>
      </c>
      <c r="C56" s="200"/>
      <c r="D56" s="200"/>
      <c r="E56" s="200"/>
      <c r="F56" s="200"/>
      <c r="G56" s="200"/>
      <c r="H56" s="200"/>
      <c r="I56" s="200"/>
      <c r="J56" s="200"/>
      <c r="K56" s="203"/>
      <c r="L56" s="204"/>
      <c r="M56" s="204"/>
      <c r="N56" s="204"/>
      <c r="O56" s="204"/>
      <c r="P56" s="204"/>
      <c r="Q56" s="204"/>
      <c r="R56" s="204"/>
      <c r="S56" s="204"/>
      <c r="T56" s="204"/>
      <c r="U56" s="204"/>
      <c r="V56" s="204"/>
      <c r="W56" s="202" t="s">
        <v>225</v>
      </c>
      <c r="X56" s="202"/>
      <c r="Y56" s="202"/>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9"/>
    </row>
    <row r="57" spans="1:50" ht="33.65" customHeight="1">
      <c r="B57" s="200" t="s">
        <v>260</v>
      </c>
      <c r="C57" s="200"/>
      <c r="D57" s="200"/>
      <c r="E57" s="200"/>
      <c r="F57" s="200"/>
      <c r="G57" s="200"/>
      <c r="H57" s="200"/>
      <c r="I57" s="200"/>
      <c r="J57" s="200"/>
      <c r="K57" s="244" t="s">
        <v>455</v>
      </c>
      <c r="L57" s="205"/>
      <c r="M57" s="205"/>
      <c r="N57" s="205"/>
      <c r="O57" s="205"/>
      <c r="P57" s="205"/>
      <c r="Q57" s="214"/>
      <c r="R57" s="215"/>
      <c r="S57" s="221" t="str">
        <f>DBCS(LEFT(Q57,1))</f>
        <v/>
      </c>
      <c r="T57" s="222"/>
      <c r="U57" s="222"/>
      <c r="V57" s="222"/>
      <c r="W57" s="244" t="s">
        <v>457</v>
      </c>
      <c r="X57" s="235"/>
      <c r="Y57" s="235"/>
      <c r="Z57" s="235"/>
      <c r="AA57" s="235"/>
      <c r="AB57" s="235"/>
      <c r="AC57" s="235"/>
      <c r="AD57" s="235"/>
      <c r="AE57" s="214"/>
      <c r="AF57" s="215"/>
      <c r="AG57" s="212">
        <f>AE57</f>
        <v>0</v>
      </c>
      <c r="AH57" s="213"/>
      <c r="AI57" s="213"/>
      <c r="AJ57" s="213"/>
      <c r="AK57" s="213"/>
      <c r="AL57" s="213"/>
      <c r="AM57" s="213"/>
      <c r="AN57" s="213"/>
      <c r="AO57" s="213"/>
      <c r="AP57" s="213"/>
      <c r="AQ57" s="213"/>
      <c r="AR57" s="213"/>
      <c r="AS57" s="213"/>
      <c r="AT57" s="213"/>
      <c r="AU57" s="213"/>
    </row>
    <row r="58" spans="1:50" ht="33.65" customHeight="1">
      <c r="B58" s="200"/>
      <c r="C58" s="200"/>
      <c r="D58" s="200"/>
      <c r="E58" s="200"/>
      <c r="F58" s="200"/>
      <c r="G58" s="200"/>
      <c r="H58" s="200"/>
      <c r="I58" s="200"/>
      <c r="J58" s="200"/>
      <c r="K58" s="244" t="s">
        <v>456</v>
      </c>
      <c r="L58" s="205"/>
      <c r="M58" s="205"/>
      <c r="N58" s="205"/>
      <c r="O58" s="205"/>
      <c r="P58" s="205"/>
      <c r="Q58" s="214"/>
      <c r="R58" s="215"/>
      <c r="S58" s="211" t="str">
        <f>IFERROR(LEFT(Q58,AE58-1),"")</f>
        <v/>
      </c>
      <c r="T58" s="201"/>
      <c r="U58" s="201"/>
      <c r="V58" s="201"/>
      <c r="W58" s="244" t="s">
        <v>458</v>
      </c>
      <c r="X58" s="235"/>
      <c r="Y58" s="235"/>
      <c r="Z58" s="235"/>
      <c r="AA58" s="235"/>
      <c r="AB58" s="235"/>
      <c r="AC58" s="235"/>
      <c r="AD58" s="235"/>
      <c r="AE58" s="245" t="str">
        <f>IFERROR(FIND("_",Q58,1),"")</f>
        <v/>
      </c>
      <c r="AF58" s="246"/>
      <c r="AG58" s="211" t="str">
        <f>IFERROR(RIGHT(Q58,LEN(Q58)-AE58),"")</f>
        <v/>
      </c>
      <c r="AH58" s="201"/>
      <c r="AI58" s="201"/>
      <c r="AJ58" s="201"/>
      <c r="AK58" s="201"/>
      <c r="AL58" s="201"/>
      <c r="AM58" s="201"/>
      <c r="AN58" s="201"/>
      <c r="AO58" s="201"/>
      <c r="AP58" s="201"/>
      <c r="AQ58" s="201"/>
      <c r="AR58" s="201"/>
      <c r="AS58" s="201"/>
      <c r="AT58" s="201"/>
      <c r="AU58" s="201"/>
    </row>
    <row r="59" spans="1:50" ht="35.15" customHeight="1">
      <c r="B59" s="201" t="s">
        <v>223</v>
      </c>
      <c r="C59" s="201"/>
      <c r="D59" s="201"/>
      <c r="E59" s="201"/>
      <c r="F59" s="201"/>
      <c r="G59" s="201"/>
      <c r="H59" s="201"/>
      <c r="I59" s="201"/>
      <c r="J59" s="201"/>
      <c r="K59" s="209">
        <f>'事業所一覧（様式第1－2号）'!BA45</f>
        <v>0</v>
      </c>
      <c r="L59" s="210"/>
      <c r="M59" s="210"/>
      <c r="N59" s="210"/>
      <c r="O59" s="210"/>
      <c r="P59" s="210"/>
      <c r="Q59" s="210"/>
      <c r="R59" s="210"/>
      <c r="S59" s="210"/>
      <c r="T59" s="210"/>
      <c r="U59" s="208" t="s">
        <v>268</v>
      </c>
      <c r="V59" s="208"/>
      <c r="W59" s="208"/>
      <c r="X59" s="208"/>
      <c r="Y59" s="208"/>
      <c r="Z59" s="208"/>
      <c r="AA59" s="208"/>
      <c r="AB59" s="208"/>
      <c r="AC59" s="208"/>
      <c r="AD59" s="208"/>
      <c r="AE59" s="208"/>
      <c r="AF59" s="208"/>
      <c r="AG59" s="207"/>
      <c r="AH59" s="207"/>
      <c r="AI59" s="207"/>
      <c r="AJ59" s="205" t="s">
        <v>267</v>
      </c>
      <c r="AK59" s="205"/>
      <c r="AL59" s="205"/>
      <c r="AM59" s="205"/>
      <c r="AN59" s="205"/>
      <c r="AO59" s="205"/>
      <c r="AP59" s="205"/>
      <c r="AQ59" s="205"/>
      <c r="AR59" s="205"/>
      <c r="AS59" s="205"/>
      <c r="AT59" s="205"/>
      <c r="AU59" s="206"/>
    </row>
    <row r="60" spans="1:50" ht="14.5" customHeight="1">
      <c r="B60" s="220" t="s">
        <v>224</v>
      </c>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20"/>
      <c r="AP60" s="220"/>
      <c r="AQ60" s="220"/>
      <c r="AR60" s="220"/>
      <c r="AS60" s="220"/>
      <c r="AT60" s="220"/>
      <c r="AU60" s="220"/>
    </row>
    <row r="61" spans="1:50" ht="21" customHeight="1"/>
    <row r="62" spans="1:50" ht="16" customHeight="1">
      <c r="A62" s="163" t="s">
        <v>266</v>
      </c>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3"/>
      <c r="AX62" s="163"/>
    </row>
    <row r="63" spans="1:50" ht="40.5" customHeight="1">
      <c r="B63" s="200" t="s">
        <v>261</v>
      </c>
      <c r="C63" s="200"/>
      <c r="D63" s="200"/>
      <c r="E63" s="200"/>
      <c r="F63" s="200"/>
      <c r="G63" s="200"/>
      <c r="H63" s="200"/>
      <c r="I63" s="200"/>
      <c r="J63" s="200"/>
      <c r="K63" s="237"/>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8"/>
      <c r="AP63" s="238"/>
      <c r="AQ63" s="238"/>
      <c r="AR63" s="238"/>
      <c r="AS63" s="238"/>
      <c r="AT63" s="238"/>
      <c r="AU63" s="239"/>
    </row>
    <row r="64" spans="1:50" ht="13.5" customHeight="1">
      <c r="B64" s="198" t="s">
        <v>256</v>
      </c>
      <c r="C64" s="198"/>
      <c r="D64" s="198"/>
      <c r="E64" s="198"/>
      <c r="F64" s="198"/>
      <c r="G64" s="198"/>
      <c r="H64" s="198"/>
      <c r="I64" s="198"/>
      <c r="J64" s="198"/>
      <c r="K64" s="150"/>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229"/>
      <c r="AL64" s="229"/>
      <c r="AM64" s="229"/>
      <c r="AN64" s="229"/>
      <c r="AO64" s="229"/>
      <c r="AP64" s="229"/>
      <c r="AQ64" s="229"/>
      <c r="AR64" s="229"/>
      <c r="AS64" s="229"/>
      <c r="AT64" s="229"/>
      <c r="AU64" s="230"/>
    </row>
    <row r="65" spans="2:47" ht="36" customHeight="1">
      <c r="B65" s="199" t="s">
        <v>262</v>
      </c>
      <c r="C65" s="199"/>
      <c r="D65" s="199"/>
      <c r="E65" s="199"/>
      <c r="F65" s="199"/>
      <c r="G65" s="199"/>
      <c r="H65" s="199"/>
      <c r="I65" s="199"/>
      <c r="J65" s="199"/>
      <c r="K65" s="224"/>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6"/>
    </row>
    <row r="66" spans="2:47" ht="32.5" customHeight="1">
      <c r="B66" s="200" t="s">
        <v>263</v>
      </c>
      <c r="C66" s="200"/>
      <c r="D66" s="200"/>
      <c r="E66" s="200"/>
      <c r="F66" s="200"/>
      <c r="G66" s="200"/>
      <c r="H66" s="200"/>
      <c r="I66" s="200"/>
      <c r="J66" s="200"/>
      <c r="K66" s="200" t="s">
        <v>289</v>
      </c>
      <c r="L66" s="200"/>
      <c r="M66" s="200"/>
      <c r="N66" s="200"/>
      <c r="O66" s="200"/>
      <c r="P66" s="200"/>
      <c r="Q66" s="200"/>
      <c r="R66" s="200"/>
      <c r="S66" s="231"/>
      <c r="T66" s="232"/>
      <c r="U66" s="232"/>
      <c r="V66" s="103" t="s">
        <v>290</v>
      </c>
      <c r="W66" s="232"/>
      <c r="X66" s="232"/>
      <c r="Y66" s="232"/>
      <c r="Z66" s="103" t="s">
        <v>290</v>
      </c>
      <c r="AA66" s="232"/>
      <c r="AB66" s="232"/>
      <c r="AC66" s="233"/>
      <c r="AD66" s="234" t="s">
        <v>211</v>
      </c>
      <c r="AE66" s="235"/>
      <c r="AF66" s="235"/>
      <c r="AG66" s="235"/>
      <c r="AH66" s="235"/>
      <c r="AI66" s="235"/>
      <c r="AJ66" s="236"/>
      <c r="AK66" s="231"/>
      <c r="AL66" s="232"/>
      <c r="AM66" s="232"/>
      <c r="AN66" s="103" t="s">
        <v>290</v>
      </c>
      <c r="AO66" s="232"/>
      <c r="AP66" s="232"/>
      <c r="AQ66" s="232"/>
      <c r="AR66" s="103" t="s">
        <v>290</v>
      </c>
      <c r="AS66" s="232"/>
      <c r="AT66" s="232"/>
      <c r="AU66" s="233"/>
    </row>
    <row r="67" spans="2:47" ht="32.5" customHeight="1">
      <c r="B67" s="200"/>
      <c r="C67" s="200"/>
      <c r="D67" s="200"/>
      <c r="E67" s="200"/>
      <c r="F67" s="200"/>
      <c r="G67" s="200"/>
      <c r="H67" s="200"/>
      <c r="I67" s="200"/>
      <c r="J67" s="200"/>
      <c r="K67" s="200" t="s">
        <v>227</v>
      </c>
      <c r="L67" s="200"/>
      <c r="M67" s="200"/>
      <c r="N67" s="200"/>
      <c r="O67" s="200"/>
      <c r="P67" s="200"/>
      <c r="Q67" s="200"/>
      <c r="R67" s="200"/>
      <c r="S67" s="227"/>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row>
    <row r="68" spans="2:47" ht="19.5" customHeight="1">
      <c r="B68" s="223" t="s">
        <v>264</v>
      </c>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3"/>
    </row>
    <row r="70" spans="2:47" hidden="1">
      <c r="S70" s="29">
        <f>IF(S66="",0,1)</f>
        <v>0</v>
      </c>
      <c r="W70" s="29">
        <f t="shared" ref="W70:AS70" si="0">IF(W66="",0,1)</f>
        <v>0</v>
      </c>
      <c r="AA70" s="29">
        <f t="shared" si="0"/>
        <v>0</v>
      </c>
      <c r="AK70" s="29">
        <f t="shared" si="0"/>
        <v>0</v>
      </c>
      <c r="AO70" s="29">
        <f t="shared" si="0"/>
        <v>0</v>
      </c>
      <c r="AS70" s="29">
        <f t="shared" si="0"/>
        <v>0</v>
      </c>
    </row>
    <row r="71" spans="2:47" hidden="1"/>
    <row r="72" spans="2:47" hidden="1">
      <c r="W72" s="29">
        <f>SUM(S70:AA70)</f>
        <v>0</v>
      </c>
      <c r="AO72" s="29">
        <f>SUM(AK70:AS70)</f>
        <v>0</v>
      </c>
      <c r="AS72" s="29">
        <f>SUM(S70:AS70)</f>
        <v>0</v>
      </c>
    </row>
    <row r="73" spans="2:47">
      <c r="Y73" s="32"/>
      <c r="Z73" s="28"/>
      <c r="AA73" s="28"/>
      <c r="AB73" s="28"/>
      <c r="AC73" s="28"/>
      <c r="AD73" s="28"/>
      <c r="AE73" s="28"/>
    </row>
    <row r="74" spans="2:47">
      <c r="Y74" s="28"/>
      <c r="Z74" s="28"/>
      <c r="AA74" s="28"/>
      <c r="AB74" s="28"/>
      <c r="AC74" s="28"/>
      <c r="AD74" s="28"/>
      <c r="AE74" s="28"/>
    </row>
    <row r="75" spans="2:47">
      <c r="Y75" s="28"/>
      <c r="Z75" s="28"/>
      <c r="AA75" s="28"/>
      <c r="AB75" s="28"/>
      <c r="AC75" s="28"/>
      <c r="AD75" s="28"/>
      <c r="AE75" s="28"/>
    </row>
  </sheetData>
  <sheetProtection sheet="1" objects="1" scenarios="1"/>
  <dataConsolidate/>
  <mergeCells count="135">
    <mergeCell ref="K53:N53"/>
    <mergeCell ref="O53:AU53"/>
    <mergeCell ref="K52:L52"/>
    <mergeCell ref="K57:P57"/>
    <mergeCell ref="Q58:R58"/>
    <mergeCell ref="K58:P58"/>
    <mergeCell ref="AE57:AF57"/>
    <mergeCell ref="AE58:AF58"/>
    <mergeCell ref="W57:AD57"/>
    <mergeCell ref="W58:AD58"/>
    <mergeCell ref="B64:J64"/>
    <mergeCell ref="B65:J65"/>
    <mergeCell ref="B68:AU68"/>
    <mergeCell ref="B66:J67"/>
    <mergeCell ref="K65:AU65"/>
    <mergeCell ref="K67:R67"/>
    <mergeCell ref="K66:R66"/>
    <mergeCell ref="S67:AU67"/>
    <mergeCell ref="B63:J63"/>
    <mergeCell ref="K64:AJ64"/>
    <mergeCell ref="AK64:AU64"/>
    <mergeCell ref="AK66:AM66"/>
    <mergeCell ref="AO66:AQ66"/>
    <mergeCell ref="AS66:AU66"/>
    <mergeCell ref="AD66:AJ66"/>
    <mergeCell ref="AA66:AC66"/>
    <mergeCell ref="W66:Y66"/>
    <mergeCell ref="S66:U66"/>
    <mergeCell ref="K63:W63"/>
    <mergeCell ref="X63:AU63"/>
    <mergeCell ref="A62:AX62"/>
    <mergeCell ref="B50:J50"/>
    <mergeCell ref="B51:J51"/>
    <mergeCell ref="B52:J53"/>
    <mergeCell ref="B54:J55"/>
    <mergeCell ref="B56:J56"/>
    <mergeCell ref="B57:J58"/>
    <mergeCell ref="B59:J59"/>
    <mergeCell ref="W56:Y56"/>
    <mergeCell ref="K56:V56"/>
    <mergeCell ref="AJ59:AL59"/>
    <mergeCell ref="AM59:AU59"/>
    <mergeCell ref="AG59:AI59"/>
    <mergeCell ref="U59:AF59"/>
    <mergeCell ref="K59:T59"/>
    <mergeCell ref="S58:V58"/>
    <mergeCell ref="AG57:AU57"/>
    <mergeCell ref="Q57:R57"/>
    <mergeCell ref="K51:AU51"/>
    <mergeCell ref="K55:AU55"/>
    <mergeCell ref="AG58:AU58"/>
    <mergeCell ref="Z56:AU56"/>
    <mergeCell ref="B60:AU60"/>
    <mergeCell ref="S57:V57"/>
    <mergeCell ref="B35:D36"/>
    <mergeCell ref="AU2:AV2"/>
    <mergeCell ref="AS2:AT2"/>
    <mergeCell ref="AQ2:AR2"/>
    <mergeCell ref="AO2:AP2"/>
    <mergeCell ref="AM2:AN2"/>
    <mergeCell ref="AK2:AL2"/>
    <mergeCell ref="AH2:AJ2"/>
    <mergeCell ref="A13:AW13"/>
    <mergeCell ref="A14:AW14"/>
    <mergeCell ref="W11:AD11"/>
    <mergeCell ref="W5:AV5"/>
    <mergeCell ref="W4:AD4"/>
    <mergeCell ref="W6:AD6"/>
    <mergeCell ref="W8:AD8"/>
    <mergeCell ref="W10:AD10"/>
    <mergeCell ref="AF3:AV4"/>
    <mergeCell ref="AF6:AV7"/>
    <mergeCell ref="AF10:AN11"/>
    <mergeCell ref="AF8:AV9"/>
    <mergeCell ref="B16:AV16"/>
    <mergeCell ref="B17:AV17"/>
    <mergeCell ref="B18:P18"/>
    <mergeCell ref="B21:D21"/>
    <mergeCell ref="B22:D23"/>
    <mergeCell ref="B24:D25"/>
    <mergeCell ref="B28:D29"/>
    <mergeCell ref="B30:D32"/>
    <mergeCell ref="B33:D34"/>
    <mergeCell ref="B26:D27"/>
    <mergeCell ref="E21:AN21"/>
    <mergeCell ref="E22:AN22"/>
    <mergeCell ref="E23:AN23"/>
    <mergeCell ref="E24:AN24"/>
    <mergeCell ref="E25:AN25"/>
    <mergeCell ref="E26:AN26"/>
    <mergeCell ref="E27:AN27"/>
    <mergeCell ref="AO24:AV25"/>
    <mergeCell ref="AO26:AV27"/>
    <mergeCell ref="AO28:AV29"/>
    <mergeCell ref="E39:AN39"/>
    <mergeCell ref="E40:AN40"/>
    <mergeCell ref="E29:AN29"/>
    <mergeCell ref="E30:AN30"/>
    <mergeCell ref="E31:AN31"/>
    <mergeCell ref="E32:AN32"/>
    <mergeCell ref="E33:AN33"/>
    <mergeCell ref="E34:AN34"/>
    <mergeCell ref="E35:AN35"/>
    <mergeCell ref="E36:AN36"/>
    <mergeCell ref="E37:AN37"/>
    <mergeCell ref="E38:AN38"/>
    <mergeCell ref="AO30:AV32"/>
    <mergeCell ref="E28:AN28"/>
    <mergeCell ref="AO35:AV36"/>
    <mergeCell ref="AO37:AV38"/>
    <mergeCell ref="AO39:AV40"/>
    <mergeCell ref="AO10:AV11"/>
    <mergeCell ref="K50:AU50"/>
    <mergeCell ref="B37:D38"/>
    <mergeCell ref="M52:O52"/>
    <mergeCell ref="Q52:T52"/>
    <mergeCell ref="U52:AU52"/>
    <mergeCell ref="K54:L54"/>
    <mergeCell ref="M54:O54"/>
    <mergeCell ref="Q54:T54"/>
    <mergeCell ref="U54:AU54"/>
    <mergeCell ref="P46:Q46"/>
    <mergeCell ref="AD46:AE46"/>
    <mergeCell ref="A45:AX45"/>
    <mergeCell ref="P47:Q47"/>
    <mergeCell ref="AD47:AE47"/>
    <mergeCell ref="AL47:AM47"/>
    <mergeCell ref="B39:D40"/>
    <mergeCell ref="A43:AX43"/>
    <mergeCell ref="A49:AX49"/>
    <mergeCell ref="C46:D46"/>
    <mergeCell ref="C47:D47"/>
    <mergeCell ref="AO33:AV34"/>
    <mergeCell ref="AO21:AV21"/>
    <mergeCell ref="AO22:AV23"/>
  </mergeCells>
  <phoneticPr fontId="3"/>
  <conditionalFormatting sqref="A45 AY45">
    <cfRule type="expression" dxfId="85" priority="63">
      <formula>$AL$47&lt;=1</formula>
    </cfRule>
  </conditionalFormatting>
  <conditionalFormatting sqref="K50">
    <cfRule type="expression" dxfId="84" priority="47">
      <formula>$K$50=""</formula>
    </cfRule>
  </conditionalFormatting>
  <conditionalFormatting sqref="K63">
    <cfRule type="expression" dxfId="83" priority="46">
      <formula>$K$63=""</formula>
    </cfRule>
  </conditionalFormatting>
  <conditionalFormatting sqref="K59:T59">
    <cfRule type="expression" dxfId="81" priority="23">
      <formula>$K$59=""</formula>
    </cfRule>
  </conditionalFormatting>
  <conditionalFormatting sqref="K56:V56">
    <cfRule type="expression" dxfId="80" priority="56">
      <formula>$K$56=""</formula>
    </cfRule>
  </conditionalFormatting>
  <conditionalFormatting sqref="K64:AJ64">
    <cfRule type="expression" dxfId="79" priority="45">
      <formula>$K$64=""</formula>
    </cfRule>
  </conditionalFormatting>
  <conditionalFormatting sqref="K51:AU51">
    <cfRule type="expression" dxfId="78" priority="54">
      <formula>OR($K$51="",$K$51=0)</formula>
    </cfRule>
  </conditionalFormatting>
  <conditionalFormatting sqref="K55:AU55">
    <cfRule type="expression" dxfId="77" priority="50">
      <formula>$K$55=""</formula>
    </cfRule>
  </conditionalFormatting>
  <conditionalFormatting sqref="K65:AU65">
    <cfRule type="expression" dxfId="76" priority="44">
      <formula>$K$65=""</formula>
    </cfRule>
  </conditionalFormatting>
  <conditionalFormatting sqref="M52 Q52">
    <cfRule type="expression" dxfId="75" priority="20">
      <formula>M52=""</formula>
    </cfRule>
  </conditionalFormatting>
  <conditionalFormatting sqref="M54 Q54">
    <cfRule type="expression" dxfId="74" priority="8">
      <formula>M54=""</formula>
    </cfRule>
  </conditionalFormatting>
  <conditionalFormatting sqref="O53:AU53">
    <cfRule type="expression" dxfId="73" priority="21">
      <formula>$O$53=""</formula>
    </cfRule>
  </conditionalFormatting>
  <conditionalFormatting sqref="P54:Q54">
    <cfRule type="expression" dxfId="72" priority="6">
      <formula>ISBLANK(P54)</formula>
    </cfRule>
  </conditionalFormatting>
  <conditionalFormatting sqref="Q57:R57">
    <cfRule type="expression" dxfId="71" priority="61">
      <formula>$Q$57=""</formula>
    </cfRule>
    <cfRule type="expression" dxfId="70" priority="27">
      <formula>$Q$57&lt;&gt;""</formula>
    </cfRule>
  </conditionalFormatting>
  <conditionalFormatting sqref="Q58:R58">
    <cfRule type="expression" dxfId="69" priority="59">
      <formula>$Q$58=""</formula>
    </cfRule>
    <cfRule type="expression" dxfId="68" priority="25">
      <formula>$Q$58&lt;&gt;""</formula>
    </cfRule>
  </conditionalFormatting>
  <conditionalFormatting sqref="S66 W66 AA66">
    <cfRule type="expression" dxfId="67" priority="39">
      <formula>AND($W$72&lt;3)</formula>
    </cfRule>
  </conditionalFormatting>
  <conditionalFormatting sqref="S66:U66 W66:Y66 AA66:AC66">
    <cfRule type="expression" dxfId="66" priority="38">
      <formula>AND($AO$72&gt;=1,$W$72=0)</formula>
    </cfRule>
  </conditionalFormatting>
  <conditionalFormatting sqref="S66:U66">
    <cfRule type="expression" dxfId="65" priority="36">
      <formula>$S$70&gt;=1</formula>
    </cfRule>
  </conditionalFormatting>
  <conditionalFormatting sqref="S57:V57">
    <cfRule type="expression" priority="62">
      <formula>DBCS(LEFT(S57,1))</formula>
    </cfRule>
  </conditionalFormatting>
  <conditionalFormatting sqref="S67:AU67">
    <cfRule type="expression" dxfId="64" priority="43">
      <formula>$S$67=""</formula>
    </cfRule>
  </conditionalFormatting>
  <conditionalFormatting sqref="V66 Z66">
    <cfRule type="expression" dxfId="63" priority="3">
      <formula>OR($S$70&gt;0,$W$70&gt;0,$AA$70&gt;0)</formula>
    </cfRule>
  </conditionalFormatting>
  <conditionalFormatting sqref="W66:Y66">
    <cfRule type="expression" dxfId="62" priority="35">
      <formula>$W$70&gt;=1</formula>
    </cfRule>
  </conditionalFormatting>
  <conditionalFormatting sqref="X63:AU63">
    <cfRule type="expression" dxfId="61" priority="30">
      <formula>$X$63=""</formula>
    </cfRule>
  </conditionalFormatting>
  <conditionalFormatting sqref="AA66:AC66">
    <cfRule type="expression" dxfId="60" priority="29">
      <formula>$AA$70&gt;=1</formula>
    </cfRule>
  </conditionalFormatting>
  <conditionalFormatting sqref="AE57:AF57">
    <cfRule type="expression" dxfId="59" priority="26">
      <formula>$AE$57&lt;&gt;""</formula>
    </cfRule>
    <cfRule type="expression" dxfId="58" priority="60">
      <formula>$AE$57=""</formula>
    </cfRule>
  </conditionalFormatting>
  <conditionalFormatting sqref="AF10:AN11">
    <cfRule type="expression" dxfId="57" priority="40">
      <formula>$AF$10=""</formula>
    </cfRule>
  </conditionalFormatting>
  <conditionalFormatting sqref="AF3:AV4">
    <cfRule type="expression" dxfId="56" priority="32">
      <formula>$AF$3=""</formula>
    </cfRule>
  </conditionalFormatting>
  <conditionalFormatting sqref="AF6:AV7">
    <cfRule type="expression" dxfId="55" priority="42">
      <formula>$AF$6=""</formula>
    </cfRule>
  </conditionalFormatting>
  <conditionalFormatting sqref="AF8:AV9">
    <cfRule type="expression" dxfId="54" priority="41">
      <formula>$AF$8=""</formula>
    </cfRule>
  </conditionalFormatting>
  <conditionalFormatting sqref="AG59:AI59">
    <cfRule type="expression" dxfId="52" priority="4">
      <formula>ISBLANK($AG$59)</formula>
    </cfRule>
  </conditionalFormatting>
  <conditionalFormatting sqref="AK2 AO2 AS2">
    <cfRule type="expression" dxfId="51" priority="24">
      <formula>AK$2=""</formula>
    </cfRule>
  </conditionalFormatting>
  <conditionalFormatting sqref="AK66 AO66 AS66">
    <cfRule type="expression" dxfId="50" priority="37">
      <formula>$AO$72&lt;3</formula>
    </cfRule>
  </conditionalFormatting>
  <conditionalFormatting sqref="AK66:AM66">
    <cfRule type="expression" dxfId="49" priority="1">
      <formula>$AK$70&gt;=1</formula>
    </cfRule>
  </conditionalFormatting>
  <conditionalFormatting sqref="AN66 AR66">
    <cfRule type="expression" dxfId="48" priority="2">
      <formula>OR($AK$70&gt;0,$AO$70&gt;0,$AS$70&gt;0)</formula>
    </cfRule>
  </conditionalFormatting>
  <conditionalFormatting sqref="AO66:AQ66 AS66:AU66 AK66:AM66">
    <cfRule type="expression" dxfId="47" priority="34">
      <formula>AND($W$72&gt;=1,$AO$72=0)</formula>
    </cfRule>
  </conditionalFormatting>
  <conditionalFormatting sqref="AO66:AQ66">
    <cfRule type="expression" dxfId="46" priority="33">
      <formula>$AO$70&gt;=1</formula>
    </cfRule>
  </conditionalFormatting>
  <conditionalFormatting sqref="AO22:AV23">
    <cfRule type="expression" dxfId="45" priority="72">
      <formula>$AW$22=FALSE</formula>
    </cfRule>
  </conditionalFormatting>
  <conditionalFormatting sqref="AO24:AV25">
    <cfRule type="expression" dxfId="44" priority="31">
      <formula>$AW$24=FALSE</formula>
    </cfRule>
  </conditionalFormatting>
  <conditionalFormatting sqref="AO26:AV27">
    <cfRule type="expression" dxfId="43" priority="70">
      <formula>$AW$26=FALSE</formula>
    </cfRule>
  </conditionalFormatting>
  <conditionalFormatting sqref="AO28:AV29">
    <cfRule type="expression" dxfId="42" priority="69">
      <formula>$AW$28=FALSE</formula>
    </cfRule>
  </conditionalFormatting>
  <conditionalFormatting sqref="AO30:AV32">
    <cfRule type="expression" dxfId="41" priority="68">
      <formula>$AW$30=FALSE</formula>
    </cfRule>
  </conditionalFormatting>
  <conditionalFormatting sqref="AO33:AV34">
    <cfRule type="expression" dxfId="40" priority="67">
      <formula>$AW$33=FALSE</formula>
    </cfRule>
  </conditionalFormatting>
  <conditionalFormatting sqref="AO35:AV36">
    <cfRule type="expression" dxfId="39" priority="66">
      <formula>$AW$35=FALSE</formula>
    </cfRule>
  </conditionalFormatting>
  <conditionalFormatting sqref="AO37:AV38">
    <cfRule type="expression" dxfId="38" priority="65">
      <formula>$AW$37=FALSE</formula>
    </cfRule>
  </conditionalFormatting>
  <conditionalFormatting sqref="AO39:AV40">
    <cfRule type="expression" dxfId="37" priority="64">
      <formula>$AW$39=FALSE</formula>
    </cfRule>
  </conditionalFormatting>
  <conditionalFormatting sqref="AS66:AU66">
    <cfRule type="expression" dxfId="36" priority="28">
      <formula>$AS$66&gt;=1</formula>
    </cfRule>
  </conditionalFormatting>
  <dataValidations xWindow="625" yWindow="543" count="32">
    <dataValidation type="list" allowBlank="1" showInputMessage="1" showErrorMessage="1" prompt="業種を入力する際は、こちらのセルを最初に選択してください。_x000a__x000a_セルが青色になれば入力完了です。" sqref="Q57:R57" xr:uid="{04EF4689-BC7A-4AD7-845E-EAA757BBC55C}">
      <formula1>業種</formula1>
    </dataValidation>
    <dataValidation type="list" allowBlank="1" showInputMessage="1" showErrorMessage="1" prompt="大分類（アルファベット）を先に入力しないと、選択リストが出てきません。_x000a__x000a_セルが青色になれば入力完了です。" sqref="AE57:AF57" xr:uid="{BA4D1CB7-D313-4194-930E-90FDC360FA20}">
      <formula1>INDIRECT($Q$57)</formula1>
    </dataValidation>
    <dataValidation type="list" allowBlank="1" showInputMessage="1" showErrorMessage="1" prompt="大分類（業種名）を先に入力しないと、選択リストが出てきません。_x000a__x000a_セルが青色になれば入力完了です。" sqref="Q58:R58" xr:uid="{0843F34D-AF6B-4596-A020-AEC99FF07906}">
      <formula1>INDIRECT($AG$57)</formula1>
    </dataValidation>
    <dataValidation imeMode="fullKatakana" allowBlank="1" showInputMessage="1" showErrorMessage="1" prompt="担当者氏名のフリガナを記入してください。" sqref="K64:AJ64" xr:uid="{DA11E22D-5045-4113-B7B6-BC6F9AFFF314}"/>
    <dataValidation type="whole" allowBlank="1" showInputMessage="1" showErrorMessage="1" error="※郵便番号7桁を入力してください（ハイフンなし）_x000a_（例）1020072" sqref="U54" xr:uid="{E4B5E395-7931-463E-A778-F0A237E274D6}">
      <formula1>0</formula1>
      <formula2>9999999</formula2>
    </dataValidation>
    <dataValidation type="list" allowBlank="1" showInputMessage="1" showErrorMessage="1" prompt="支援申込日を_x000a_入力してください" sqref="AK2:AL2" xr:uid="{1E22AFFF-0014-4304-93B2-5A94F125AC42}">
      <formula1>"8,9"</formula1>
    </dataValidation>
    <dataValidation allowBlank="1" showInputMessage="1" showErrorMessage="1" prompt="「書類送付先」が上記「事業所所在地」と同じ場合は、_x000a_『同上』と記載いただいて構いません。" sqref="K55:AU55" xr:uid="{5FBCECCB-6F9E-49D6-A81C-9780A2F58E3A}"/>
    <dataValidation allowBlank="1" showInputMessage="1" showErrorMessage="1" prompt="別シート「事業所一覧（様式第１－２号）」の入力内容が自動で反映されます。" sqref="K59:T59" xr:uid="{EECB43DE-702B-446D-BF85-57C6D0BA9F01}"/>
    <dataValidation allowBlank="1" showInputMessage="1" showErrorMessage="1" prompt="他のセルの入力内容が自動で反映されます。" sqref="K51:AU51" xr:uid="{AA7ADC5B-A146-4FDE-8F59-4F57747FEDDE}"/>
    <dataValidation allowBlank="1" showInputMessage="1" showErrorMessage="1" prompt="数字を3桁入力" sqref="M52:O52" xr:uid="{0B2D9B71-82C1-4F87-BD3E-25B038E2C98D}"/>
    <dataValidation allowBlank="1" showInputMessage="1" showErrorMessage="1" prompt="数字を4桁入力" sqref="Q52:T52" xr:uid="{7FC9521B-714A-4315-8536-4955E7C2EB30}"/>
    <dataValidation allowBlank="1" showInputMessage="1" showErrorMessage="1" prompt="都内事業所の所在地を入力してください。" sqref="O53:AU53" xr:uid="{689EE870-4294-4144-B38F-8B2DEAA7586D}"/>
    <dataValidation allowBlank="1" showInputMessage="1" showErrorMessage="1" prompt="履歴事項全部証明書に記載されている金額を入力してください。_x000a_（例）1,000万_x000a__x000a_※個人事業主等で資本金がない場合は、「0」と入力してください。" sqref="K56:V56" xr:uid="{94BCDF76-5872-4027-9B9D-C09922CC0675}"/>
    <dataValidation allowBlank="1" showInputMessage="1" showErrorMessage="1" prompt="左の色付きのセルから選択してください。" sqref="S57:V57 AG57:AU57 S58:V58" xr:uid="{EA5C57C1-F2D1-4108-B55B-4E88FAB6364F}"/>
    <dataValidation allowBlank="1" showInputMessage="1" showErrorMessage="1" prompt="中分類（数字）の右の色付きのセルより選択してください。" sqref="AG58:AU58" xr:uid="{E12EAE6D-0C30-47E8-8251-199F1E73AABC}"/>
    <dataValidation allowBlank="1" showInputMessage="1" showErrorMessage="1" prompt="所属部署を記載してください。_x000a__x000a_担当者が代表取締役の場合は、こちらのセルに「代表取締役」と記載してください。" sqref="K63:W63" xr:uid="{4FEDB2A2-7FA6-43D1-8B35-18DC24D960D0}"/>
    <dataValidation allowBlank="1" showInputMessage="1" showErrorMessage="1" prompt="役職を記載してください。_x000a__x000a_担当者が代表取締役等の場合は、左セル（所属部署欄）に「代表取締役」と記載してください。" sqref="X63:AU63" xr:uid="{F3F1E089-228B-4466-B0FA-87257817CA64}"/>
    <dataValidation allowBlank="1" showInputMessage="1" showErrorMessage="1" prompt="履歴事項全部証明書の表記どおり（ビル名や部屋番号を含む）に「本社所在地」を記入してください。" sqref="AF6:AV7" xr:uid="{AC097744-C07F-4E11-9BE9-48E722717021}"/>
    <dataValidation allowBlank="1" showInputMessage="1" showErrorMessage="1" prompt="代表者職名を_x000a_履歴事項全部証明書の表記どおりに入力してください。" sqref="AF10:AN11" xr:uid="{9B742C23-14E5-454B-AD89-916A53EE7556}"/>
    <dataValidation imeMode="fullKatakana" allowBlank="1" showInputMessage="1" showErrorMessage="1" prompt="企業等の名称の_x000a_フリガナを入力してください。" sqref="K50" xr:uid="{9F29D9B0-D584-4E49-81B2-6715C16E63CF}"/>
    <dataValidation allowBlank="1" showInputMessage="1" showErrorMessage="1" prompt="代表者氏名は必ず署名してください。_x000a_※未記入・データ入力されたものは、受け付けることができません。" sqref="AP12:AV12 AO10 AO12" xr:uid="{279423E8-3BA0-4A97-8960-618E1684C907}"/>
    <dataValidation allowBlank="1" showInputMessage="1" showErrorMessage="1" prompt="該当する希望の取組を2つ以上選択してください。" sqref="A45:AX45" xr:uid="{7B8179AB-89A9-4E64-AD72-1F584FBC76E8}"/>
    <dataValidation allowBlank="1" showInputMessage="1" showErrorMessage="1" prompt="担当者は_x000a_「申請企業」の代表取締役・役員・従業員に限ります。" sqref="K65:AU65" xr:uid="{9029A8B7-C05E-455C-A4E8-199939FE10C4}"/>
    <dataValidation allowBlank="1" showInputMessage="1" showErrorMessage="1" prompt="企業等の名称を_x000a_履歴事項全部証明書の表記どおりに入力してください。" sqref="AF8:AV9" xr:uid="{41EB912A-4E71-49F3-9E28-9AC0F4BD2282}"/>
    <dataValidation imeMode="halfAlpha" allowBlank="1" showInputMessage="1" showErrorMessage="1" prompt="修正依頼等が場合は、こちらに入力されたメールアドレス宛てにご連絡いたします。" sqref="S67:AU67" xr:uid="{C19E99B2-E7DA-44FB-89B7-198DD9271EAC}"/>
    <dataValidation allowBlank="1" showInputMessage="1" showErrorMessage="1" prompt="数字を3桁入力_x000a__x000a_※同上の場合のみ入力不要" sqref="M54:O54" xr:uid="{CF758BE2-7C34-40C9-97EE-890CF823AC25}"/>
    <dataValidation allowBlank="1" showInputMessage="1" showErrorMessage="1" prompt="数字を4桁入力_x000a__x000a_※同上の場合のみ入力不要" sqref="Q54:T54" xr:uid="{6BDBABB0-3458-4A9B-BCC7-231D5361E3A5}"/>
    <dataValidation allowBlank="1" showInputMessage="1" showErrorMessage="1" prompt="実態に合わせた人数を入力してください。_x000a__x000a_※別シート「事業所一覧(様式第1－2号)」に入力した従業員数と整合性がつかない場合は、セルが赤で表示されます。" sqref="AG59:AI59" xr:uid="{67DACAD8-F1A5-47D6-95B1-979868E2B7A7}"/>
    <dataValidation allowBlank="1" showInputMessage="1" showErrorMessage="1" prompt="※個人事業主の場合のみ入力_x000a__x000a_企業等の所在地に加えて、_x000a_こちらに個人の住所地を住民票どおりに入力してください。" sqref="AF3:AV4" xr:uid="{8502B764-CF25-4CDB-A76A-0DD570F6A3E8}"/>
    <dataValidation allowBlank="1" showErrorMessage="1" sqref="AO24:AV25" xr:uid="{22705B5A-AA5E-4A2D-869A-913408F6423E}"/>
    <dataValidation allowBlank="1" showInputMessage="1" showErrorMessage="1" prompt="該当書類があることを確認し「✔」 を入れてください。" sqref="AO22:AV23 AO26:AV40" xr:uid="{9D36BE23-58E4-4217-AF79-75133C4C6204}"/>
    <dataValidation imeMode="halfAlpha" allowBlank="1" showInputMessage="1" showErrorMessage="1" prompt="電話・携帯電話のどちらか一方の入力でも構いませんが、必ず連絡のとれる番号を入力してください。" sqref="AS66:AU66 AO66:AQ66 AK66:AM66 AA66:AC66 W66:Y66 S66:U66" xr:uid="{8353014A-81DF-446F-B22B-0571E6178F47}"/>
  </dataValidations>
  <printOptions horizontalCentered="1"/>
  <pageMargins left="0.51181102362204722" right="0.51181102362204722" top="0.55118110236220474" bottom="0.55118110236220474" header="0.11811023622047245" footer="0.11811023622047245"/>
  <pageSetup paperSize="9" orientation="portrait" blackAndWhite="1" cellComments="asDisplayed" r:id="rId1"/>
  <rowBreaks count="1" manualBreakCount="1">
    <brk id="41"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71" r:id="rId4" name="Check Box 47">
              <controlPr defaultSize="0" autoFill="0" autoLine="0" autoPict="0">
                <anchor moveWithCells="1">
                  <from>
                    <xdr:col>43</xdr:col>
                    <xdr:colOff>0</xdr:colOff>
                    <xdr:row>21</xdr:row>
                    <xdr:rowOff>0</xdr:rowOff>
                  </from>
                  <to>
                    <xdr:col>48</xdr:col>
                    <xdr:colOff>0</xdr:colOff>
                    <xdr:row>22</xdr:row>
                    <xdr:rowOff>374650</xdr:rowOff>
                  </to>
                </anchor>
              </controlPr>
            </control>
          </mc:Choice>
        </mc:AlternateContent>
        <mc:AlternateContent xmlns:mc="http://schemas.openxmlformats.org/markup-compatibility/2006">
          <mc:Choice Requires="x14">
            <control shapeId="1072" r:id="rId5" name="Check Box 48">
              <controlPr defaultSize="0" autoFill="0" autoLine="0" autoPict="0">
                <anchor moveWithCells="1">
                  <from>
                    <xdr:col>43</xdr:col>
                    <xdr:colOff>0</xdr:colOff>
                    <xdr:row>23</xdr:row>
                    <xdr:rowOff>0</xdr:rowOff>
                  </from>
                  <to>
                    <xdr:col>48</xdr:col>
                    <xdr:colOff>0</xdr:colOff>
                    <xdr:row>25</xdr:row>
                    <xdr:rowOff>0</xdr:rowOff>
                  </to>
                </anchor>
              </controlPr>
            </control>
          </mc:Choice>
        </mc:AlternateContent>
        <mc:AlternateContent xmlns:mc="http://schemas.openxmlformats.org/markup-compatibility/2006">
          <mc:Choice Requires="x14">
            <control shapeId="1073" r:id="rId6" name="Check Box 49">
              <controlPr defaultSize="0" autoFill="0" autoLine="0" autoPict="0">
                <anchor moveWithCells="1">
                  <from>
                    <xdr:col>43</xdr:col>
                    <xdr:colOff>0</xdr:colOff>
                    <xdr:row>25</xdr:row>
                    <xdr:rowOff>12700</xdr:rowOff>
                  </from>
                  <to>
                    <xdr:col>48</xdr:col>
                    <xdr:colOff>0</xdr:colOff>
                    <xdr:row>27</xdr:row>
                    <xdr:rowOff>0</xdr:rowOff>
                  </to>
                </anchor>
              </controlPr>
            </control>
          </mc:Choice>
        </mc:AlternateContent>
        <mc:AlternateContent xmlns:mc="http://schemas.openxmlformats.org/markup-compatibility/2006">
          <mc:Choice Requires="x14">
            <control shapeId="1074" r:id="rId7" name="Check Box 50">
              <controlPr defaultSize="0" autoFill="0" autoLine="0" autoPict="0">
                <anchor moveWithCells="1">
                  <from>
                    <xdr:col>43</xdr:col>
                    <xdr:colOff>0</xdr:colOff>
                    <xdr:row>27</xdr:row>
                    <xdr:rowOff>0</xdr:rowOff>
                  </from>
                  <to>
                    <xdr:col>48</xdr:col>
                    <xdr:colOff>0</xdr:colOff>
                    <xdr:row>29</xdr:row>
                    <xdr:rowOff>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43</xdr:col>
                    <xdr:colOff>0</xdr:colOff>
                    <xdr:row>29</xdr:row>
                    <xdr:rowOff>0</xdr:rowOff>
                  </from>
                  <to>
                    <xdr:col>48</xdr:col>
                    <xdr:colOff>0</xdr:colOff>
                    <xdr:row>32</xdr:row>
                    <xdr:rowOff>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43</xdr:col>
                    <xdr:colOff>0</xdr:colOff>
                    <xdr:row>32</xdr:row>
                    <xdr:rowOff>0</xdr:rowOff>
                  </from>
                  <to>
                    <xdr:col>48</xdr:col>
                    <xdr:colOff>0</xdr:colOff>
                    <xdr:row>34</xdr:row>
                    <xdr:rowOff>0</xdr:rowOff>
                  </to>
                </anchor>
              </controlPr>
            </control>
          </mc:Choice>
        </mc:AlternateContent>
        <mc:AlternateContent xmlns:mc="http://schemas.openxmlformats.org/markup-compatibility/2006">
          <mc:Choice Requires="x14">
            <control shapeId="1077" r:id="rId10" name="Check Box 53">
              <controlPr defaultSize="0" autoFill="0" autoLine="0" autoPict="0">
                <anchor moveWithCells="1">
                  <from>
                    <xdr:col>43</xdr:col>
                    <xdr:colOff>0</xdr:colOff>
                    <xdr:row>34</xdr:row>
                    <xdr:rowOff>0</xdr:rowOff>
                  </from>
                  <to>
                    <xdr:col>48</xdr:col>
                    <xdr:colOff>0</xdr:colOff>
                    <xdr:row>36</xdr:row>
                    <xdr:rowOff>0</xdr:rowOff>
                  </to>
                </anchor>
              </controlPr>
            </control>
          </mc:Choice>
        </mc:AlternateContent>
        <mc:AlternateContent xmlns:mc="http://schemas.openxmlformats.org/markup-compatibility/2006">
          <mc:Choice Requires="x14">
            <control shapeId="1078" r:id="rId11" name="Check Box 54">
              <controlPr defaultSize="0" autoFill="0" autoLine="0" autoPict="0">
                <anchor moveWithCells="1">
                  <from>
                    <xdr:col>43</xdr:col>
                    <xdr:colOff>0</xdr:colOff>
                    <xdr:row>36</xdr:row>
                    <xdr:rowOff>0</xdr:rowOff>
                  </from>
                  <to>
                    <xdr:col>48</xdr:col>
                    <xdr:colOff>0</xdr:colOff>
                    <xdr:row>38</xdr:row>
                    <xdr:rowOff>0</xdr:rowOff>
                  </to>
                </anchor>
              </controlPr>
            </control>
          </mc:Choice>
        </mc:AlternateContent>
        <mc:AlternateContent xmlns:mc="http://schemas.openxmlformats.org/markup-compatibility/2006">
          <mc:Choice Requires="x14">
            <control shapeId="1079" r:id="rId12" name="Check Box 55">
              <controlPr defaultSize="0" autoFill="0" autoLine="0" autoPict="0">
                <anchor moveWithCells="1">
                  <from>
                    <xdr:col>43</xdr:col>
                    <xdr:colOff>0</xdr:colOff>
                    <xdr:row>38</xdr:row>
                    <xdr:rowOff>0</xdr:rowOff>
                  </from>
                  <to>
                    <xdr:col>48</xdr:col>
                    <xdr:colOff>0</xdr:colOff>
                    <xdr:row>40</xdr:row>
                    <xdr:rowOff>0</xdr:rowOff>
                  </to>
                </anchor>
              </controlPr>
            </control>
          </mc:Choice>
        </mc:AlternateContent>
        <mc:AlternateContent xmlns:mc="http://schemas.openxmlformats.org/markup-compatibility/2006">
          <mc:Choice Requires="x14">
            <control shapeId="1080" r:id="rId13" name="Check Box 56">
              <controlPr defaultSize="0" autoFill="0" autoLine="0" autoPict="0">
                <anchor moveWithCells="1">
                  <from>
                    <xdr:col>2</xdr:col>
                    <xdr:colOff>0</xdr:colOff>
                    <xdr:row>44</xdr:row>
                    <xdr:rowOff>12700</xdr:rowOff>
                  </from>
                  <to>
                    <xdr:col>4</xdr:col>
                    <xdr:colOff>0</xdr:colOff>
                    <xdr:row>45</xdr:row>
                    <xdr:rowOff>0</xdr:rowOff>
                  </to>
                </anchor>
              </controlPr>
            </control>
          </mc:Choice>
        </mc:AlternateContent>
        <mc:AlternateContent xmlns:mc="http://schemas.openxmlformats.org/markup-compatibility/2006">
          <mc:Choice Requires="x14">
            <control shapeId="1081" r:id="rId14" name="Check Box 57">
              <controlPr defaultSize="0" autoFill="0" autoLine="0" autoPict="0">
                <anchor moveWithCells="1">
                  <from>
                    <xdr:col>15</xdr:col>
                    <xdr:colOff>12700</xdr:colOff>
                    <xdr:row>44</xdr:row>
                    <xdr:rowOff>0</xdr:rowOff>
                  </from>
                  <to>
                    <xdr:col>17</xdr:col>
                    <xdr:colOff>12700</xdr:colOff>
                    <xdr:row>45</xdr:row>
                    <xdr:rowOff>0</xdr:rowOff>
                  </to>
                </anchor>
              </controlPr>
            </control>
          </mc:Choice>
        </mc:AlternateContent>
        <mc:AlternateContent xmlns:mc="http://schemas.openxmlformats.org/markup-compatibility/2006">
          <mc:Choice Requires="x14">
            <control shapeId="1082" r:id="rId15" name="Check Box 58">
              <controlPr defaultSize="0" autoFill="0" autoLine="0" autoPict="0">
                <anchor moveWithCells="1">
                  <from>
                    <xdr:col>29</xdr:col>
                    <xdr:colOff>12700</xdr:colOff>
                    <xdr:row>44</xdr:row>
                    <xdr:rowOff>12700</xdr:rowOff>
                  </from>
                  <to>
                    <xdr:col>31</xdr:col>
                    <xdr:colOff>12700</xdr:colOff>
                    <xdr:row>45</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8" id="{39AF1F2C-F740-45F3-A11B-C343183663EA}">
            <xm:f>ISBLANK('事業所一覧（様式第1－2号）'!$AI$11)</xm:f>
            <x14:dxf>
              <fill>
                <patternFill>
                  <bgColor theme="0" tint="-0.499984740745262"/>
                </patternFill>
              </fill>
            </x14:dxf>
          </x14:cfRule>
          <xm:sqref>K59:T59</xm:sqref>
        </x14:conditionalFormatting>
        <x14:conditionalFormatting xmlns:xm="http://schemas.microsoft.com/office/excel/2006/main">
          <x14:cfRule type="expression" priority="5" id="{110BD9F5-5A1E-4ADC-82B8-4B5BA6980485}">
            <xm:f>OR($AG$59&lt;'事業所一覧（様式第1－2号）'!$BB$28,$AG$59&gt;'事業所一覧（様式第1－2号）'!$BB$26)</xm:f>
            <x14:dxf>
              <fill>
                <patternFill>
                  <bgColor rgb="FFFF0000"/>
                </patternFill>
              </fill>
            </x14:dxf>
          </x14:cfRule>
          <xm:sqref>AG59:AI59</xm:sqref>
        </x14:conditionalFormatting>
      </x14:conditionalFormattings>
    </ext>
    <ext xmlns:x14="http://schemas.microsoft.com/office/spreadsheetml/2009/9/main" uri="{CCE6A557-97BC-4b89-ADB6-D9C93CAAB3DF}">
      <x14:dataValidations xmlns:xm="http://schemas.microsoft.com/office/excel/2006/main" xWindow="625" yWindow="543" count="2">
        <x14:dataValidation type="list" allowBlank="1" showInputMessage="1" showErrorMessage="1" prompt="支援申込日を_x000a_入力してください" xr:uid="{607CB5BA-2C28-40B5-B1E4-136D39320184}">
          <x14:formula1>
            <xm:f>参照リスト!$BH$2:$BH$13</xm:f>
          </x14:formula1>
          <xm:sqref>AO2:AP2</xm:sqref>
        </x14:dataValidation>
        <x14:dataValidation type="list" allowBlank="1" showInputMessage="1" showErrorMessage="1" prompt="支援申込日を_x000a_入力してください" xr:uid="{F6456D2C-07B4-41B6-BBC0-FD2EF56201AC}">
          <x14:formula1>
            <xm:f>参照リスト!$BH$2:$BH$32</xm:f>
          </x14:formula1>
          <xm:sqref>AS2:AT2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3A8BF-9270-4EBA-A329-09C16A386A23}">
  <sheetPr>
    <tabColor theme="4" tint="0.79998168889431442"/>
  </sheetPr>
  <dimension ref="A1:BH92"/>
  <sheetViews>
    <sheetView showWhiteSpace="0" view="pageBreakPreview" zoomScaleNormal="85" zoomScaleSheetLayoutView="100" workbookViewId="0">
      <selection activeCell="R3" sqref="R3"/>
    </sheetView>
  </sheetViews>
  <sheetFormatPr defaultColWidth="8.58203125" defaultRowHeight="13"/>
  <cols>
    <col min="1" max="3" width="1.58203125" style="29" customWidth="1"/>
    <col min="4" max="4" width="0.58203125" style="29" customWidth="1"/>
    <col min="5" max="9" width="1.58203125" style="29" customWidth="1"/>
    <col min="10" max="10" width="2.5" style="29" customWidth="1"/>
    <col min="11" max="52" width="1.58203125" style="29" customWidth="1"/>
    <col min="53" max="53" width="5.83203125" style="29" hidden="1" customWidth="1"/>
    <col min="54" max="54" width="4.5" style="29" hidden="1" customWidth="1"/>
    <col min="55" max="73" width="1.58203125" style="29" customWidth="1"/>
    <col min="74" max="16384" width="8.58203125" style="29"/>
  </cols>
  <sheetData>
    <row r="1" spans="1:53" ht="15.65" customHeight="1">
      <c r="A1" s="34" t="s">
        <v>299</v>
      </c>
    </row>
    <row r="2" spans="1:53" ht="25.5" customHeight="1">
      <c r="AL2" s="162" t="s">
        <v>231</v>
      </c>
      <c r="AM2" s="162"/>
      <c r="AN2" s="162"/>
      <c r="AO2" s="255">
        <f>'支援申込書（様式第1-1号）'!AK2</f>
        <v>0</v>
      </c>
      <c r="AP2" s="255"/>
      <c r="AQ2" s="162" t="s">
        <v>232</v>
      </c>
      <c r="AR2" s="162"/>
      <c r="AS2" s="255">
        <f>'支援申込書（様式第1-1号）'!AO2</f>
        <v>0</v>
      </c>
      <c r="AT2" s="255"/>
      <c r="AU2" s="162" t="s">
        <v>233</v>
      </c>
      <c r="AV2" s="162"/>
      <c r="AW2" s="255">
        <f>'支援申込書（様式第1-1号）'!AS2</f>
        <v>0</v>
      </c>
      <c r="AX2" s="255"/>
      <c r="AY2" s="162" t="s">
        <v>234</v>
      </c>
      <c r="AZ2" s="162"/>
    </row>
    <row r="3" spans="1:53" ht="12" customHeight="1">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row>
    <row r="4" spans="1:53" ht="17.149999999999999" customHeight="1">
      <c r="AA4" s="268">
        <f>'支援申込書（様式第1-1号）'!AF8</f>
        <v>0</v>
      </c>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104"/>
    </row>
    <row r="5" spans="1:53" ht="17.149999999999999" customHeight="1">
      <c r="S5" s="35" t="s">
        <v>300</v>
      </c>
      <c r="T5" s="36"/>
      <c r="U5" s="35"/>
      <c r="V5" s="35"/>
      <c r="W5" s="35"/>
      <c r="X5" s="35"/>
      <c r="Y5" s="35"/>
      <c r="Z5" s="35"/>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8"/>
      <c r="BA5" s="104"/>
    </row>
    <row r="6" spans="1:53" ht="33" customHeight="1">
      <c r="AA6" s="37"/>
      <c r="AB6" s="37"/>
      <c r="AC6" s="37"/>
      <c r="AD6" s="37"/>
      <c r="AE6" s="37"/>
      <c r="AF6" s="37"/>
      <c r="AG6" s="37"/>
      <c r="AH6" s="37"/>
      <c r="AI6" s="37"/>
      <c r="AJ6" s="37"/>
      <c r="AK6" s="37"/>
      <c r="AL6" s="37"/>
      <c r="AM6" s="37"/>
      <c r="AN6" s="37"/>
      <c r="AO6" s="37"/>
      <c r="AP6" s="37"/>
      <c r="AQ6" s="37"/>
      <c r="AR6" s="37"/>
    </row>
    <row r="7" spans="1:53" ht="21" customHeight="1">
      <c r="A7" s="256" t="s">
        <v>301</v>
      </c>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row>
    <row r="8" spans="1:53" ht="28" customHeight="1"/>
    <row r="9" spans="1:53" ht="15.65" customHeight="1">
      <c r="C9" s="34" t="s">
        <v>302</v>
      </c>
    </row>
    <row r="10" spans="1:53" ht="35.15" customHeight="1">
      <c r="C10" s="279" t="s">
        <v>310</v>
      </c>
      <c r="D10" s="248"/>
      <c r="E10" s="248"/>
      <c r="F10" s="248"/>
      <c r="G10" s="248"/>
      <c r="H10" s="248"/>
      <c r="I10" s="248"/>
      <c r="J10" s="280"/>
      <c r="K10" s="275" t="s">
        <v>314</v>
      </c>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47" t="s">
        <v>459</v>
      </c>
      <c r="AJ10" s="248"/>
      <c r="AK10" s="248"/>
      <c r="AL10" s="248"/>
      <c r="AM10" s="248"/>
      <c r="AN10" s="248"/>
      <c r="AO10" s="248"/>
      <c r="AP10" s="249"/>
    </row>
    <row r="11" spans="1:53" s="33" customFormat="1" ht="31.5" customHeight="1">
      <c r="C11" s="237"/>
      <c r="D11" s="238"/>
      <c r="E11" s="238"/>
      <c r="F11" s="238"/>
      <c r="G11" s="238"/>
      <c r="H11" s="238"/>
      <c r="I11" s="238"/>
      <c r="J11" s="239"/>
      <c r="K11" s="237"/>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53"/>
      <c r="AJ11" s="254"/>
      <c r="AK11" s="254"/>
      <c r="AL11" s="254"/>
      <c r="AM11" s="254"/>
      <c r="AN11" s="260"/>
      <c r="AO11" s="261"/>
      <c r="AP11" s="262"/>
    </row>
    <row r="12" spans="1:53" s="33" customFormat="1" ht="31.5" customHeight="1">
      <c r="C12" s="257"/>
      <c r="D12" s="258"/>
      <c r="E12" s="258"/>
      <c r="F12" s="258"/>
      <c r="G12" s="258"/>
      <c r="H12" s="258"/>
      <c r="I12" s="258"/>
      <c r="J12" s="269"/>
      <c r="K12" s="257"/>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9"/>
      <c r="AI12" s="263"/>
      <c r="AJ12" s="264"/>
      <c r="AK12" s="264"/>
      <c r="AL12" s="264"/>
      <c r="AM12" s="264"/>
      <c r="AN12" s="265"/>
      <c r="AO12" s="266"/>
      <c r="AP12" s="267"/>
    </row>
    <row r="13" spans="1:53" s="33" customFormat="1" ht="31.5" customHeight="1">
      <c r="C13" s="257"/>
      <c r="D13" s="258"/>
      <c r="E13" s="258"/>
      <c r="F13" s="258"/>
      <c r="G13" s="258"/>
      <c r="H13" s="258"/>
      <c r="I13" s="258"/>
      <c r="J13" s="269"/>
      <c r="K13" s="257"/>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9"/>
      <c r="AI13" s="263"/>
      <c r="AJ13" s="264"/>
      <c r="AK13" s="264"/>
      <c r="AL13" s="264"/>
      <c r="AM13" s="264"/>
      <c r="AN13" s="265"/>
      <c r="AO13" s="266"/>
      <c r="AP13" s="267"/>
    </row>
    <row r="14" spans="1:53" s="33" customFormat="1" ht="31.5" hidden="1" customHeight="1">
      <c r="C14" s="257"/>
      <c r="D14" s="258"/>
      <c r="E14" s="258"/>
      <c r="F14" s="258"/>
      <c r="G14" s="258"/>
      <c r="H14" s="258"/>
      <c r="I14" s="258"/>
      <c r="J14" s="269"/>
      <c r="K14" s="257"/>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9"/>
      <c r="AI14" s="263"/>
      <c r="AJ14" s="264"/>
      <c r="AK14" s="264"/>
      <c r="AL14" s="264"/>
      <c r="AM14" s="264"/>
      <c r="AN14" s="265"/>
      <c r="AO14" s="266"/>
      <c r="AP14" s="267"/>
    </row>
    <row r="15" spans="1:53" s="33" customFormat="1" ht="31.5" hidden="1" customHeight="1">
      <c r="C15" s="257"/>
      <c r="D15" s="258"/>
      <c r="E15" s="258"/>
      <c r="F15" s="258"/>
      <c r="G15" s="258"/>
      <c r="H15" s="258"/>
      <c r="I15" s="258"/>
      <c r="J15" s="269"/>
      <c r="K15" s="257"/>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9"/>
      <c r="AI15" s="263"/>
      <c r="AJ15" s="264"/>
      <c r="AK15" s="264"/>
      <c r="AL15" s="264"/>
      <c r="AM15" s="264"/>
      <c r="AN15" s="265"/>
      <c r="AO15" s="266"/>
      <c r="AP15" s="267"/>
    </row>
    <row r="16" spans="1:53" s="33" customFormat="1" ht="31.5" hidden="1" customHeight="1">
      <c r="C16" s="257"/>
      <c r="D16" s="258"/>
      <c r="E16" s="258"/>
      <c r="F16" s="258"/>
      <c r="G16" s="258"/>
      <c r="H16" s="258"/>
      <c r="I16" s="258"/>
      <c r="J16" s="269"/>
      <c r="K16" s="257"/>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9"/>
      <c r="AI16" s="263"/>
      <c r="AJ16" s="264"/>
      <c r="AK16" s="264"/>
      <c r="AL16" s="264"/>
      <c r="AM16" s="264"/>
      <c r="AN16" s="265"/>
      <c r="AO16" s="266"/>
      <c r="AP16" s="267"/>
    </row>
    <row r="17" spans="3:54" s="33" customFormat="1" ht="31.5" hidden="1" customHeight="1">
      <c r="C17" s="257"/>
      <c r="D17" s="258"/>
      <c r="E17" s="258"/>
      <c r="F17" s="258"/>
      <c r="G17" s="258"/>
      <c r="H17" s="258"/>
      <c r="I17" s="258"/>
      <c r="J17" s="269"/>
      <c r="K17" s="257"/>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9"/>
      <c r="AI17" s="263"/>
      <c r="AJ17" s="264"/>
      <c r="AK17" s="264"/>
      <c r="AL17" s="264"/>
      <c r="AM17" s="264"/>
      <c r="AN17" s="265"/>
      <c r="AO17" s="266"/>
      <c r="AP17" s="267"/>
    </row>
    <row r="18" spans="3:54" s="33" customFormat="1" ht="31.5" hidden="1" customHeight="1">
      <c r="C18" s="257"/>
      <c r="D18" s="258"/>
      <c r="E18" s="258"/>
      <c r="F18" s="258"/>
      <c r="G18" s="258"/>
      <c r="H18" s="258"/>
      <c r="I18" s="258"/>
      <c r="J18" s="269"/>
      <c r="K18" s="257"/>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9"/>
      <c r="AI18" s="263"/>
      <c r="AJ18" s="264"/>
      <c r="AK18" s="264"/>
      <c r="AL18" s="264"/>
      <c r="AM18" s="264"/>
      <c r="AN18" s="265"/>
      <c r="AO18" s="266"/>
      <c r="AP18" s="267"/>
    </row>
    <row r="19" spans="3:54" s="33" customFormat="1" ht="31.5" hidden="1" customHeight="1">
      <c r="C19" s="257"/>
      <c r="D19" s="258"/>
      <c r="E19" s="258"/>
      <c r="F19" s="258"/>
      <c r="G19" s="258"/>
      <c r="H19" s="258"/>
      <c r="I19" s="258"/>
      <c r="J19" s="269"/>
      <c r="K19" s="257"/>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9"/>
      <c r="AI19" s="263"/>
      <c r="AJ19" s="264"/>
      <c r="AK19" s="264"/>
      <c r="AL19" s="264"/>
      <c r="AM19" s="264"/>
      <c r="AN19" s="265"/>
      <c r="AO19" s="266"/>
      <c r="AP19" s="267"/>
    </row>
    <row r="20" spans="3:54" s="33" customFormat="1" ht="31.5" hidden="1" customHeight="1">
      <c r="C20" s="257"/>
      <c r="D20" s="258"/>
      <c r="E20" s="258"/>
      <c r="F20" s="258"/>
      <c r="G20" s="258"/>
      <c r="H20" s="258"/>
      <c r="I20" s="258"/>
      <c r="J20" s="269"/>
      <c r="K20" s="257"/>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9"/>
      <c r="AI20" s="263"/>
      <c r="AJ20" s="264"/>
      <c r="AK20" s="264"/>
      <c r="AL20" s="264"/>
      <c r="AM20" s="264"/>
      <c r="AN20" s="265"/>
      <c r="AO20" s="266"/>
      <c r="AP20" s="267"/>
    </row>
    <row r="21" spans="3:54" s="33" customFormat="1" ht="31.5" hidden="1" customHeight="1">
      <c r="C21" s="257"/>
      <c r="D21" s="258"/>
      <c r="E21" s="258"/>
      <c r="F21" s="258"/>
      <c r="G21" s="258"/>
      <c r="H21" s="258"/>
      <c r="I21" s="258"/>
      <c r="J21" s="269"/>
      <c r="K21" s="257"/>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9"/>
      <c r="AI21" s="263"/>
      <c r="AJ21" s="264"/>
      <c r="AK21" s="264"/>
      <c r="AL21" s="264"/>
      <c r="AM21" s="264"/>
      <c r="AN21" s="265"/>
      <c r="AO21" s="266"/>
      <c r="AP21" s="267"/>
    </row>
    <row r="22" spans="3:54" s="33" customFormat="1" ht="31.5" hidden="1" customHeight="1">
      <c r="C22" s="257"/>
      <c r="D22" s="258"/>
      <c r="E22" s="258"/>
      <c r="F22" s="258"/>
      <c r="G22" s="258"/>
      <c r="H22" s="258"/>
      <c r="I22" s="258"/>
      <c r="J22" s="269"/>
      <c r="K22" s="257"/>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9"/>
      <c r="AI22" s="263"/>
      <c r="AJ22" s="264"/>
      <c r="AK22" s="264"/>
      <c r="AL22" s="264"/>
      <c r="AM22" s="264"/>
      <c r="AN22" s="265"/>
      <c r="AO22" s="266"/>
      <c r="AP22" s="267"/>
    </row>
    <row r="23" spans="3:54" s="33" customFormat="1" ht="31.5" hidden="1" customHeight="1">
      <c r="C23" s="257"/>
      <c r="D23" s="258"/>
      <c r="E23" s="258"/>
      <c r="F23" s="258"/>
      <c r="G23" s="258"/>
      <c r="H23" s="258"/>
      <c r="I23" s="258"/>
      <c r="J23" s="269"/>
      <c r="K23" s="257"/>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9"/>
      <c r="AI23" s="263"/>
      <c r="AJ23" s="264"/>
      <c r="AK23" s="264"/>
      <c r="AL23" s="264"/>
      <c r="AM23" s="264"/>
      <c r="AN23" s="265"/>
      <c r="AO23" s="266"/>
      <c r="AP23" s="267"/>
    </row>
    <row r="24" spans="3:54" s="33" customFormat="1" ht="31.5" hidden="1" customHeight="1">
      <c r="C24" s="257"/>
      <c r="D24" s="258"/>
      <c r="E24" s="258"/>
      <c r="F24" s="258"/>
      <c r="G24" s="258"/>
      <c r="H24" s="258"/>
      <c r="I24" s="258"/>
      <c r="J24" s="269"/>
      <c r="K24" s="257"/>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63"/>
      <c r="AJ24" s="264"/>
      <c r="AK24" s="264"/>
      <c r="AL24" s="264"/>
      <c r="AM24" s="264"/>
      <c r="AN24" s="265"/>
      <c r="AO24" s="266"/>
      <c r="AP24" s="267"/>
    </row>
    <row r="25" spans="3:54" s="33" customFormat="1" ht="31.5" hidden="1" customHeight="1" thickBot="1">
      <c r="C25" s="277"/>
      <c r="D25" s="278"/>
      <c r="E25" s="278"/>
      <c r="F25" s="278"/>
      <c r="G25" s="278"/>
      <c r="H25" s="278"/>
      <c r="I25" s="278"/>
      <c r="J25" s="281"/>
      <c r="K25" s="277"/>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83"/>
      <c r="AJ25" s="284"/>
      <c r="AK25" s="284"/>
      <c r="AL25" s="284"/>
      <c r="AM25" s="284"/>
      <c r="AN25" s="285"/>
      <c r="AO25" s="286"/>
      <c r="AP25" s="287"/>
    </row>
    <row r="26" spans="3:54" ht="31.5" customHeight="1">
      <c r="C26" s="270" t="s">
        <v>315</v>
      </c>
      <c r="D26" s="271"/>
      <c r="E26" s="271"/>
      <c r="F26" s="271"/>
      <c r="G26" s="271"/>
      <c r="H26" s="271"/>
      <c r="I26" s="271"/>
      <c r="J26" s="272"/>
      <c r="K26" s="240"/>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50">
        <f>IF(SUM(AN11:AP25)=0,SUM(AI11:AM25),SUM(AI11:AM25)&amp;"("&amp;SUM(AN11:AP25)&amp;")")</f>
        <v>0</v>
      </c>
      <c r="AJ26" s="251"/>
      <c r="AK26" s="251"/>
      <c r="AL26" s="251"/>
      <c r="AM26" s="251"/>
      <c r="AN26" s="251"/>
      <c r="AO26" s="251"/>
      <c r="AP26" s="252"/>
      <c r="BB26" s="29">
        <f>SUM(AI11:AI25)</f>
        <v>0</v>
      </c>
    </row>
    <row r="27" spans="3:54" ht="18.649999999999999" customHeight="1">
      <c r="AI27" s="37"/>
      <c r="AJ27" s="30"/>
      <c r="AK27" s="30"/>
      <c r="AL27" s="30"/>
      <c r="AM27" s="30"/>
      <c r="AN27" s="30"/>
      <c r="AO27" s="30"/>
      <c r="AP27" s="30"/>
      <c r="BB27" s="41">
        <f>SUM(AN11:AN25)</f>
        <v>0</v>
      </c>
    </row>
    <row r="28" spans="3:54" ht="27.65" customHeight="1">
      <c r="C28" s="34" t="s">
        <v>303</v>
      </c>
      <c r="AI28" s="38"/>
      <c r="AJ28" s="30"/>
      <c r="AK28" s="30"/>
      <c r="AL28" s="30"/>
      <c r="AM28" s="30"/>
      <c r="AN28" s="30"/>
      <c r="AO28" s="30"/>
      <c r="AP28" s="30"/>
      <c r="BB28" s="41">
        <f>BB26-BB27</f>
        <v>0</v>
      </c>
    </row>
    <row r="29" spans="3:54" ht="31" customHeight="1">
      <c r="C29" s="279" t="s">
        <v>311</v>
      </c>
      <c r="D29" s="248"/>
      <c r="E29" s="248"/>
      <c r="F29" s="248"/>
      <c r="G29" s="248"/>
      <c r="H29" s="248"/>
      <c r="I29" s="248"/>
      <c r="J29" s="280"/>
      <c r="K29" s="234" t="s">
        <v>314</v>
      </c>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47" t="s">
        <v>223</v>
      </c>
      <c r="AJ29" s="248"/>
      <c r="AK29" s="248"/>
      <c r="AL29" s="248"/>
      <c r="AM29" s="248"/>
      <c r="AN29" s="248"/>
      <c r="AO29" s="248"/>
      <c r="AP29" s="249"/>
    </row>
    <row r="30" spans="3:54" s="33" customFormat="1" ht="31" customHeight="1">
      <c r="C30" s="257"/>
      <c r="D30" s="258"/>
      <c r="E30" s="258"/>
      <c r="F30" s="258"/>
      <c r="G30" s="258"/>
      <c r="H30" s="258"/>
      <c r="I30" s="258"/>
      <c r="J30" s="269"/>
      <c r="K30" s="257"/>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63"/>
      <c r="AJ30" s="264"/>
      <c r="AK30" s="264"/>
      <c r="AL30" s="264"/>
      <c r="AM30" s="264"/>
      <c r="AN30" s="264"/>
      <c r="AO30" s="264"/>
      <c r="AP30" s="273"/>
    </row>
    <row r="31" spans="3:54" s="33" customFormat="1" ht="31" customHeight="1">
      <c r="C31" s="257"/>
      <c r="D31" s="258"/>
      <c r="E31" s="258"/>
      <c r="F31" s="258"/>
      <c r="G31" s="258"/>
      <c r="H31" s="258"/>
      <c r="I31" s="258"/>
      <c r="J31" s="269"/>
      <c r="K31" s="257"/>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63"/>
      <c r="AJ31" s="264"/>
      <c r="AK31" s="264"/>
      <c r="AL31" s="264"/>
      <c r="AM31" s="264"/>
      <c r="AN31" s="264"/>
      <c r="AO31" s="264"/>
      <c r="AP31" s="273"/>
    </row>
    <row r="32" spans="3:54" s="33" customFormat="1" ht="31" customHeight="1">
      <c r="C32" s="257"/>
      <c r="D32" s="258"/>
      <c r="E32" s="258"/>
      <c r="F32" s="258"/>
      <c r="G32" s="258"/>
      <c r="H32" s="258"/>
      <c r="I32" s="258"/>
      <c r="J32" s="269"/>
      <c r="K32" s="257"/>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9"/>
      <c r="AI32" s="263"/>
      <c r="AJ32" s="264"/>
      <c r="AK32" s="264"/>
      <c r="AL32" s="264"/>
      <c r="AM32" s="264"/>
      <c r="AN32" s="264"/>
      <c r="AO32" s="264"/>
      <c r="AP32" s="273"/>
    </row>
    <row r="33" spans="1:60" s="33" customFormat="1" ht="31" hidden="1" customHeight="1">
      <c r="C33" s="257"/>
      <c r="D33" s="258"/>
      <c r="E33" s="258"/>
      <c r="F33" s="258"/>
      <c r="G33" s="258"/>
      <c r="H33" s="258"/>
      <c r="I33" s="258"/>
      <c r="J33" s="269"/>
      <c r="K33" s="257"/>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9"/>
      <c r="AI33" s="263"/>
      <c r="AJ33" s="264"/>
      <c r="AK33" s="264"/>
      <c r="AL33" s="264"/>
      <c r="AM33" s="264"/>
      <c r="AN33" s="264"/>
      <c r="AO33" s="264"/>
      <c r="AP33" s="273"/>
    </row>
    <row r="34" spans="1:60" s="33" customFormat="1" ht="31" hidden="1" customHeight="1">
      <c r="C34" s="257"/>
      <c r="D34" s="258"/>
      <c r="E34" s="258"/>
      <c r="F34" s="258"/>
      <c r="G34" s="258"/>
      <c r="H34" s="258"/>
      <c r="I34" s="258"/>
      <c r="J34" s="269"/>
      <c r="K34" s="257"/>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9"/>
      <c r="AI34" s="263"/>
      <c r="AJ34" s="264"/>
      <c r="AK34" s="264"/>
      <c r="AL34" s="264"/>
      <c r="AM34" s="264"/>
      <c r="AN34" s="264"/>
      <c r="AO34" s="264"/>
      <c r="AP34" s="273"/>
    </row>
    <row r="35" spans="1:60" s="33" customFormat="1" ht="31" hidden="1" customHeight="1">
      <c r="C35" s="257"/>
      <c r="D35" s="258"/>
      <c r="E35" s="258"/>
      <c r="F35" s="258"/>
      <c r="G35" s="258"/>
      <c r="H35" s="258"/>
      <c r="I35" s="258"/>
      <c r="J35" s="269"/>
      <c r="K35" s="257"/>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9"/>
      <c r="AI35" s="263"/>
      <c r="AJ35" s="264"/>
      <c r="AK35" s="264"/>
      <c r="AL35" s="264"/>
      <c r="AM35" s="264"/>
      <c r="AN35" s="264"/>
      <c r="AO35" s="264"/>
      <c r="AP35" s="273"/>
    </row>
    <row r="36" spans="1:60" s="33" customFormat="1" ht="31" hidden="1" customHeight="1">
      <c r="C36" s="257"/>
      <c r="D36" s="258"/>
      <c r="E36" s="258"/>
      <c r="F36" s="258"/>
      <c r="G36" s="258"/>
      <c r="H36" s="258"/>
      <c r="I36" s="258"/>
      <c r="J36" s="269"/>
      <c r="K36" s="257"/>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9"/>
      <c r="AI36" s="263"/>
      <c r="AJ36" s="264"/>
      <c r="AK36" s="264"/>
      <c r="AL36" s="264"/>
      <c r="AM36" s="264"/>
      <c r="AN36" s="264"/>
      <c r="AO36" s="264"/>
      <c r="AP36" s="273"/>
    </row>
    <row r="37" spans="1:60" s="33" customFormat="1" ht="31" hidden="1" customHeight="1">
      <c r="C37" s="257"/>
      <c r="D37" s="258"/>
      <c r="E37" s="258"/>
      <c r="F37" s="258"/>
      <c r="G37" s="258"/>
      <c r="H37" s="258"/>
      <c r="I37" s="258"/>
      <c r="J37" s="269"/>
      <c r="K37" s="257"/>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9"/>
      <c r="AI37" s="263"/>
      <c r="AJ37" s="264"/>
      <c r="AK37" s="264"/>
      <c r="AL37" s="264"/>
      <c r="AM37" s="264"/>
      <c r="AN37" s="264"/>
      <c r="AO37" s="264"/>
      <c r="AP37" s="273"/>
    </row>
    <row r="38" spans="1:60" s="33" customFormat="1" ht="31" hidden="1" customHeight="1">
      <c r="C38" s="257"/>
      <c r="D38" s="258"/>
      <c r="E38" s="258"/>
      <c r="F38" s="258"/>
      <c r="G38" s="258"/>
      <c r="H38" s="258"/>
      <c r="I38" s="258"/>
      <c r="J38" s="269"/>
      <c r="K38" s="257"/>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9"/>
      <c r="AI38" s="263"/>
      <c r="AJ38" s="264"/>
      <c r="AK38" s="264"/>
      <c r="AL38" s="264"/>
      <c r="AM38" s="264"/>
      <c r="AN38" s="264"/>
      <c r="AO38" s="264"/>
      <c r="AP38" s="273"/>
    </row>
    <row r="39" spans="1:60" s="33" customFormat="1" ht="31" hidden="1" customHeight="1">
      <c r="C39" s="257"/>
      <c r="D39" s="258"/>
      <c r="E39" s="258"/>
      <c r="F39" s="258"/>
      <c r="G39" s="258"/>
      <c r="H39" s="258"/>
      <c r="I39" s="258"/>
      <c r="J39" s="269"/>
      <c r="K39" s="257"/>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9"/>
      <c r="AI39" s="263"/>
      <c r="AJ39" s="264"/>
      <c r="AK39" s="264"/>
      <c r="AL39" s="264"/>
      <c r="AM39" s="264"/>
      <c r="AN39" s="264"/>
      <c r="AO39" s="264"/>
      <c r="AP39" s="273"/>
    </row>
    <row r="40" spans="1:60" s="33" customFormat="1" ht="31" hidden="1" customHeight="1">
      <c r="C40" s="257"/>
      <c r="D40" s="258"/>
      <c r="E40" s="258"/>
      <c r="F40" s="258"/>
      <c r="G40" s="258"/>
      <c r="H40" s="258"/>
      <c r="I40" s="258"/>
      <c r="J40" s="269"/>
      <c r="K40" s="257"/>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9"/>
      <c r="AI40" s="263"/>
      <c r="AJ40" s="264"/>
      <c r="AK40" s="264"/>
      <c r="AL40" s="264"/>
      <c r="AM40" s="264"/>
      <c r="AN40" s="264"/>
      <c r="AO40" s="264"/>
      <c r="AP40" s="273"/>
    </row>
    <row r="41" spans="1:60" s="33" customFormat="1" ht="31" hidden="1" customHeight="1">
      <c r="C41" s="257"/>
      <c r="D41" s="258"/>
      <c r="E41" s="258"/>
      <c r="F41" s="258"/>
      <c r="G41" s="258"/>
      <c r="H41" s="258"/>
      <c r="I41" s="258"/>
      <c r="J41" s="269"/>
      <c r="K41" s="257"/>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9"/>
      <c r="AI41" s="263"/>
      <c r="AJ41" s="264"/>
      <c r="AK41" s="264"/>
      <c r="AL41" s="264"/>
      <c r="AM41" s="264"/>
      <c r="AN41" s="264"/>
      <c r="AO41" s="264"/>
      <c r="AP41" s="273"/>
    </row>
    <row r="42" spans="1:60" s="33" customFormat="1" ht="31" hidden="1" customHeight="1">
      <c r="C42" s="257"/>
      <c r="D42" s="258"/>
      <c r="E42" s="258"/>
      <c r="F42" s="258"/>
      <c r="G42" s="258"/>
      <c r="H42" s="258"/>
      <c r="I42" s="258"/>
      <c r="J42" s="269"/>
      <c r="K42" s="257"/>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9"/>
      <c r="AI42" s="263"/>
      <c r="AJ42" s="264"/>
      <c r="AK42" s="264"/>
      <c r="AL42" s="264"/>
      <c r="AM42" s="264"/>
      <c r="AN42" s="264"/>
      <c r="AO42" s="264"/>
      <c r="AP42" s="273"/>
    </row>
    <row r="43" spans="1:60" s="33" customFormat="1" ht="31" hidden="1" customHeight="1">
      <c r="C43" s="257"/>
      <c r="D43" s="258"/>
      <c r="E43" s="258"/>
      <c r="F43" s="258"/>
      <c r="G43" s="258"/>
      <c r="H43" s="258"/>
      <c r="I43" s="258"/>
      <c r="J43" s="269"/>
      <c r="K43" s="257"/>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9"/>
      <c r="AI43" s="263"/>
      <c r="AJ43" s="264"/>
      <c r="AK43" s="264"/>
      <c r="AL43" s="264"/>
      <c r="AM43" s="264"/>
      <c r="AN43" s="264"/>
      <c r="AO43" s="264"/>
      <c r="AP43" s="273"/>
    </row>
    <row r="44" spans="1:60" s="33" customFormat="1" ht="31" hidden="1" customHeight="1">
      <c r="C44" s="257"/>
      <c r="D44" s="258"/>
      <c r="E44" s="258"/>
      <c r="F44" s="258"/>
      <c r="G44" s="258"/>
      <c r="H44" s="258"/>
      <c r="I44" s="258"/>
      <c r="J44" s="269"/>
      <c r="K44" s="257"/>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9"/>
      <c r="AI44" s="263"/>
      <c r="AJ44" s="264"/>
      <c r="AK44" s="264"/>
      <c r="AL44" s="264"/>
      <c r="AM44" s="264"/>
      <c r="AN44" s="264"/>
      <c r="AO44" s="264"/>
      <c r="AP44" s="273"/>
    </row>
    <row r="45" spans="1:60" ht="31" customHeight="1">
      <c r="C45" s="270" t="s">
        <v>316</v>
      </c>
      <c r="D45" s="271"/>
      <c r="E45" s="271"/>
      <c r="F45" s="271"/>
      <c r="G45" s="271"/>
      <c r="H45" s="271"/>
      <c r="I45" s="271"/>
      <c r="J45" s="272"/>
      <c r="K45" s="240"/>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50">
        <f>SUM(AI30:AP44)</f>
        <v>0</v>
      </c>
      <c r="AJ45" s="251"/>
      <c r="AK45" s="251"/>
      <c r="AL45" s="251"/>
      <c r="AM45" s="251"/>
      <c r="AN45" s="251"/>
      <c r="AO45" s="251"/>
      <c r="AP45" s="252"/>
      <c r="BA45" s="33">
        <f>SUM(AI11:AM25)+SUM(AI30:AI44)</f>
        <v>0</v>
      </c>
      <c r="BB45" s="33">
        <f>IF('支援申込書（様式第1-1号）'!K59=BA45,0,1)</f>
        <v>0</v>
      </c>
    </row>
    <row r="46" spans="1:60" ht="19.5" customHeight="1">
      <c r="BA46" s="39">
        <f>SUM(AI11:AI25)-SUM(AN11:AP25)</f>
        <v>0</v>
      </c>
      <c r="BB46" s="33">
        <f>IF('支援申込書（様式第1-1号）'!AG59='事業所一覧（様式第1－2号）'!BA46,0,1)</f>
        <v>0</v>
      </c>
    </row>
    <row r="47" spans="1:60" ht="13" customHeight="1">
      <c r="A47" s="34"/>
      <c r="B47" s="34" t="s">
        <v>312</v>
      </c>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3"/>
      <c r="BB47" s="33"/>
    </row>
    <row r="48" spans="1:60" ht="13" customHeight="1">
      <c r="A48" s="34"/>
      <c r="B48" s="34"/>
      <c r="C48" s="34" t="s">
        <v>313</v>
      </c>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40"/>
      <c r="BB48" s="40"/>
      <c r="BC48" s="34"/>
      <c r="BD48" s="34"/>
      <c r="BE48" s="34"/>
      <c r="BF48" s="34"/>
      <c r="BG48" s="34"/>
      <c r="BH48" s="34"/>
    </row>
    <row r="49" spans="1:60" ht="13" customHeight="1">
      <c r="A49" s="34"/>
      <c r="B49" s="34"/>
      <c r="C49" s="274"/>
      <c r="D49" s="274"/>
      <c r="E49" s="288" t="s">
        <v>317</v>
      </c>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40" t="b">
        <v>0</v>
      </c>
      <c r="BB49" s="40"/>
      <c r="BC49" s="34"/>
      <c r="BD49" s="34"/>
      <c r="BE49" s="34"/>
      <c r="BF49" s="34"/>
      <c r="BG49" s="34"/>
      <c r="BH49" s="34"/>
    </row>
    <row r="50" spans="1:60" ht="13" customHeight="1">
      <c r="A50" s="34"/>
      <c r="B50" s="34"/>
      <c r="C50" s="40"/>
      <c r="D50" s="40"/>
      <c r="E50" s="282" t="s">
        <v>304</v>
      </c>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40"/>
      <c r="BB50" s="40"/>
      <c r="BC50" s="34"/>
      <c r="BD50" s="34"/>
      <c r="BE50" s="34"/>
      <c r="BF50" s="34"/>
      <c r="BG50" s="34"/>
      <c r="BH50" s="34"/>
    </row>
    <row r="51" spans="1:60" ht="13" customHeight="1">
      <c r="A51" s="34"/>
      <c r="B51" s="34"/>
      <c r="C51" s="274"/>
      <c r="D51" s="274"/>
      <c r="E51" s="282" t="s">
        <v>305</v>
      </c>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40" t="b">
        <v>0</v>
      </c>
      <c r="BB51" s="40"/>
      <c r="BC51" s="34"/>
      <c r="BD51" s="34"/>
      <c r="BE51" s="34"/>
      <c r="BF51" s="34"/>
      <c r="BG51" s="34"/>
      <c r="BH51" s="34"/>
    </row>
    <row r="52" spans="1:60" ht="13" customHeight="1">
      <c r="A52" s="34"/>
      <c r="B52" s="34"/>
      <c r="C52" s="274"/>
      <c r="D52" s="274"/>
      <c r="E52" s="282" t="s">
        <v>306</v>
      </c>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40" t="b">
        <v>0</v>
      </c>
      <c r="BB52" s="40"/>
      <c r="BC52" s="34"/>
      <c r="BD52" s="34"/>
      <c r="BE52" s="34"/>
      <c r="BF52" s="34"/>
      <c r="BG52" s="34"/>
      <c r="BH52" s="34"/>
    </row>
    <row r="53" spans="1:60" ht="13" customHeight="1">
      <c r="A53" s="34"/>
      <c r="B53" s="34"/>
      <c r="C53" s="274"/>
      <c r="D53" s="274"/>
      <c r="E53" s="282" t="s">
        <v>307</v>
      </c>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40" t="b">
        <v>0</v>
      </c>
      <c r="BB53" s="40"/>
      <c r="BC53" s="34"/>
      <c r="BD53" s="34"/>
      <c r="BE53" s="34"/>
      <c r="BF53" s="34"/>
      <c r="BG53" s="34"/>
      <c r="BH53" s="34"/>
    </row>
    <row r="54" spans="1:60" ht="13" customHeight="1">
      <c r="A54" s="34"/>
      <c r="B54" s="34"/>
      <c r="C54" s="274"/>
      <c r="D54" s="274"/>
      <c r="E54" s="282" t="s">
        <v>308</v>
      </c>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82"/>
      <c r="AD54" s="282"/>
      <c r="AE54" s="282"/>
      <c r="AF54" s="282"/>
      <c r="AG54" s="282"/>
      <c r="AH54" s="282"/>
      <c r="AI54" s="282"/>
      <c r="AJ54" s="282"/>
      <c r="AK54" s="282"/>
      <c r="AL54" s="282"/>
      <c r="AM54" s="282"/>
      <c r="AN54" s="282"/>
      <c r="AO54" s="282"/>
      <c r="AP54" s="282"/>
      <c r="AQ54" s="282"/>
      <c r="AR54" s="282"/>
      <c r="AS54" s="282"/>
      <c r="AT54" s="282"/>
      <c r="AU54" s="282"/>
      <c r="AV54" s="282"/>
      <c r="AW54" s="282"/>
      <c r="AX54" s="282"/>
      <c r="AY54" s="282"/>
      <c r="AZ54" s="282"/>
      <c r="BA54" s="40" t="b">
        <v>0</v>
      </c>
      <c r="BB54" s="40"/>
      <c r="BC54" s="34"/>
      <c r="BD54" s="34"/>
      <c r="BE54" s="34"/>
      <c r="BF54" s="34"/>
      <c r="BG54" s="34"/>
      <c r="BH54" s="34"/>
    </row>
    <row r="55" spans="1:60" ht="13" customHeight="1">
      <c r="A55" s="34"/>
      <c r="B55" s="34"/>
      <c r="C55" s="274"/>
      <c r="D55" s="274"/>
      <c r="E55" s="282" t="s">
        <v>309</v>
      </c>
      <c r="F55" s="282"/>
      <c r="G55" s="282"/>
      <c r="H55" s="282"/>
      <c r="I55" s="282"/>
      <c r="J55" s="282"/>
      <c r="K55" s="282"/>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282"/>
      <c r="AI55" s="282"/>
      <c r="AJ55" s="282"/>
      <c r="AK55" s="282"/>
      <c r="AL55" s="282"/>
      <c r="AM55" s="282"/>
      <c r="AN55" s="282"/>
      <c r="AO55" s="282"/>
      <c r="AP55" s="282"/>
      <c r="AQ55" s="282"/>
      <c r="AR55" s="282"/>
      <c r="AS55" s="282"/>
      <c r="AT55" s="282"/>
      <c r="AU55" s="282"/>
      <c r="AV55" s="282"/>
      <c r="AW55" s="282"/>
      <c r="AX55" s="282"/>
      <c r="AY55" s="282"/>
      <c r="AZ55" s="282"/>
      <c r="BA55" s="40" t="b">
        <v>0</v>
      </c>
      <c r="BB55" s="40"/>
      <c r="BC55" s="34"/>
      <c r="BD55" s="34"/>
      <c r="BE55" s="34"/>
      <c r="BF55" s="34"/>
      <c r="BG55" s="34"/>
      <c r="BH55" s="34"/>
    </row>
    <row r="56" spans="1:60" ht="15.65" customHeight="1"/>
    <row r="57" spans="1:60" ht="15.65" customHeight="1"/>
    <row r="58" spans="1:60" ht="15.65" customHeight="1"/>
    <row r="59" spans="1:60" ht="15.65" customHeight="1"/>
    <row r="60" spans="1:60" ht="15.65" customHeight="1"/>
    <row r="61" spans="1:60" ht="15.65" customHeight="1"/>
    <row r="62" spans="1:60" ht="15.65" customHeight="1"/>
    <row r="63" spans="1:60" ht="15.65" customHeight="1"/>
    <row r="64" spans="1:60" ht="15.65" customHeight="1"/>
    <row r="65" ht="15.65" customHeight="1"/>
    <row r="66" ht="15.65" customHeight="1"/>
    <row r="67" ht="15.65" customHeight="1"/>
    <row r="68" ht="15.65" customHeight="1"/>
    <row r="69" ht="15.65" customHeight="1"/>
    <row r="70" ht="15.65" customHeight="1"/>
    <row r="71" ht="15.65" customHeight="1"/>
    <row r="72" ht="15.65" customHeight="1"/>
    <row r="73" ht="15.65" customHeight="1"/>
    <row r="74" ht="15.65" customHeight="1"/>
    <row r="75" ht="15.65" customHeight="1"/>
    <row r="76" ht="15.65" customHeight="1"/>
    <row r="77" ht="15.65" customHeight="1"/>
    <row r="78" ht="15.65" customHeight="1"/>
    <row r="79" ht="15.65" customHeight="1"/>
    <row r="80" ht="15.65" customHeight="1"/>
    <row r="81" ht="15.65" customHeight="1"/>
    <row r="82" ht="15.65" customHeight="1"/>
    <row r="83" ht="15.65" customHeight="1"/>
    <row r="84" ht="15.65" customHeight="1"/>
    <row r="85" ht="15.65" customHeight="1"/>
    <row r="86" ht="15.65" customHeight="1"/>
    <row r="87" ht="15.65" customHeight="1"/>
    <row r="88" ht="15.65" customHeight="1"/>
    <row r="89" ht="15.65" customHeight="1"/>
    <row r="90" ht="15.65" customHeight="1"/>
    <row r="91" ht="15.65" customHeight="1"/>
    <row r="92" ht="15.65" customHeight="1"/>
  </sheetData>
  <sheetProtection sheet="1" formatCells="0" formatColumns="0" formatRows="0"/>
  <mergeCells count="139">
    <mergeCell ref="E51:AZ51"/>
    <mergeCell ref="E52:AZ52"/>
    <mergeCell ref="E53:AZ53"/>
    <mergeCell ref="E54:AZ54"/>
    <mergeCell ref="E55:AZ55"/>
    <mergeCell ref="AI25:AM25"/>
    <mergeCell ref="AN24:AP24"/>
    <mergeCell ref="AN25:AP25"/>
    <mergeCell ref="E49:AZ49"/>
    <mergeCell ref="E50:AZ50"/>
    <mergeCell ref="AI40:AP40"/>
    <mergeCell ref="AI41:AP41"/>
    <mergeCell ref="AI42:AP42"/>
    <mergeCell ref="AI43:AP43"/>
    <mergeCell ref="AI44:AP44"/>
    <mergeCell ref="AI35:AP35"/>
    <mergeCell ref="AI36:AP36"/>
    <mergeCell ref="AI37:AP37"/>
    <mergeCell ref="AI38:AP38"/>
    <mergeCell ref="AI39:AP39"/>
    <mergeCell ref="K34:AH34"/>
    <mergeCell ref="K33:AH33"/>
    <mergeCell ref="K32:AH32"/>
    <mergeCell ref="AI32:AP32"/>
    <mergeCell ref="K40:AH40"/>
    <mergeCell ref="AI16:AM16"/>
    <mergeCell ref="AN16:AP16"/>
    <mergeCell ref="AN17:AP17"/>
    <mergeCell ref="AI17:AM17"/>
    <mergeCell ref="AI18:AM18"/>
    <mergeCell ref="AN18:AP18"/>
    <mergeCell ref="AI22:AM22"/>
    <mergeCell ref="AN23:AP23"/>
    <mergeCell ref="AN22:AP22"/>
    <mergeCell ref="AI23:AM23"/>
    <mergeCell ref="AI24:AM24"/>
    <mergeCell ref="AN19:AP19"/>
    <mergeCell ref="AI19:AM19"/>
    <mergeCell ref="AI20:AM20"/>
    <mergeCell ref="AN20:AP20"/>
    <mergeCell ref="AN21:AP21"/>
    <mergeCell ref="AI21:AM21"/>
    <mergeCell ref="AI29:AP29"/>
    <mergeCell ref="AI30:AP30"/>
    <mergeCell ref="AI31:AP31"/>
    <mergeCell ref="C54:D54"/>
    <mergeCell ref="C40:J40"/>
    <mergeCell ref="C41:J41"/>
    <mergeCell ref="C42:J42"/>
    <mergeCell ref="C43:J43"/>
    <mergeCell ref="C44:J44"/>
    <mergeCell ref="K15:AH15"/>
    <mergeCell ref="K14:AH14"/>
    <mergeCell ref="K13:AH13"/>
    <mergeCell ref="K20:AH20"/>
    <mergeCell ref="K19:AH19"/>
    <mergeCell ref="K18:AH18"/>
    <mergeCell ref="K17:AH17"/>
    <mergeCell ref="K16:AH16"/>
    <mergeCell ref="C22:J22"/>
    <mergeCell ref="C23:J23"/>
    <mergeCell ref="K23:AH23"/>
    <mergeCell ref="K22:AH22"/>
    <mergeCell ref="K21:AH21"/>
    <mergeCell ref="C17:J17"/>
    <mergeCell ref="C18:J18"/>
    <mergeCell ref="C19:J19"/>
    <mergeCell ref="C20:J20"/>
    <mergeCell ref="C21:J21"/>
    <mergeCell ref="C55:D55"/>
    <mergeCell ref="C49:D49"/>
    <mergeCell ref="K10:AH10"/>
    <mergeCell ref="K11:AH11"/>
    <mergeCell ref="K24:AH24"/>
    <mergeCell ref="K25:AH25"/>
    <mergeCell ref="K26:AH26"/>
    <mergeCell ref="K29:AH29"/>
    <mergeCell ref="C10:J10"/>
    <mergeCell ref="C11:J11"/>
    <mergeCell ref="C24:J24"/>
    <mergeCell ref="C25:J25"/>
    <mergeCell ref="C26:J26"/>
    <mergeCell ref="C29:J29"/>
    <mergeCell ref="K30:AH30"/>
    <mergeCell ref="K31:AH31"/>
    <mergeCell ref="C12:J12"/>
    <mergeCell ref="C13:J13"/>
    <mergeCell ref="C14:J14"/>
    <mergeCell ref="C15:J15"/>
    <mergeCell ref="C16:J16"/>
    <mergeCell ref="C51:D51"/>
    <mergeCell ref="C52:D52"/>
    <mergeCell ref="C53:D53"/>
    <mergeCell ref="AI45:AP45"/>
    <mergeCell ref="C30:J30"/>
    <mergeCell ref="C31:J31"/>
    <mergeCell ref="C45:J45"/>
    <mergeCell ref="K45:AH45"/>
    <mergeCell ref="C32:J32"/>
    <mergeCell ref="C33:J33"/>
    <mergeCell ref="C34:J34"/>
    <mergeCell ref="C35:J35"/>
    <mergeCell ref="C36:J36"/>
    <mergeCell ref="C37:J37"/>
    <mergeCell ref="C38:J38"/>
    <mergeCell ref="C39:J39"/>
    <mergeCell ref="AI33:AP33"/>
    <mergeCell ref="AI34:AP34"/>
    <mergeCell ref="K39:AH39"/>
    <mergeCell ref="K38:AH38"/>
    <mergeCell ref="K37:AH37"/>
    <mergeCell ref="K36:AH36"/>
    <mergeCell ref="K35:AH35"/>
    <mergeCell ref="K44:AH44"/>
    <mergeCell ref="K43:AH43"/>
    <mergeCell ref="K42:AH42"/>
    <mergeCell ref="K41:AH41"/>
    <mergeCell ref="AI10:AP10"/>
    <mergeCell ref="AI26:AP26"/>
    <mergeCell ref="AI11:AM11"/>
    <mergeCell ref="AO2:AP2"/>
    <mergeCell ref="AL2:AN2"/>
    <mergeCell ref="A7:BA7"/>
    <mergeCell ref="AY2:AZ2"/>
    <mergeCell ref="AW2:AX2"/>
    <mergeCell ref="AU2:AV2"/>
    <mergeCell ref="AS2:AT2"/>
    <mergeCell ref="AQ2:AR2"/>
    <mergeCell ref="K12:AH12"/>
    <mergeCell ref="AN11:AP11"/>
    <mergeCell ref="AI12:AM12"/>
    <mergeCell ref="AN12:AP12"/>
    <mergeCell ref="AN13:AP13"/>
    <mergeCell ref="AI13:AM13"/>
    <mergeCell ref="AI14:AM14"/>
    <mergeCell ref="AN14:AP14"/>
    <mergeCell ref="AN15:AP15"/>
    <mergeCell ref="AI15:AM15"/>
    <mergeCell ref="AA4:AZ5"/>
  </mergeCells>
  <phoneticPr fontId="3"/>
  <conditionalFormatting sqref="A49:D49 A51:D55">
    <cfRule type="expression" dxfId="35" priority="20">
      <formula>$BA49=FALSE</formula>
    </cfRule>
  </conditionalFormatting>
  <conditionalFormatting sqref="C12:J25">
    <cfRule type="expression" dxfId="34" priority="10">
      <formula>$C12&lt;&gt;""</formula>
    </cfRule>
    <cfRule type="expression" dxfId="33" priority="15">
      <formula>OR($K12&lt;&gt;"",$AI12&lt;&gt;"",$AN12&lt;&gt;"")</formula>
    </cfRule>
  </conditionalFormatting>
  <conditionalFormatting sqref="C30:J44">
    <cfRule type="expression" dxfId="32" priority="4">
      <formula>$C30&lt;&gt;""</formula>
    </cfRule>
    <cfRule type="expression" dxfId="31" priority="12">
      <formula>OR($K30&lt;&gt;"",$AI30&lt;&gt;"")</formula>
    </cfRule>
  </conditionalFormatting>
  <conditionalFormatting sqref="C11:AM11">
    <cfRule type="expression" dxfId="30" priority="19">
      <formula>C$11=""</formula>
    </cfRule>
  </conditionalFormatting>
  <conditionalFormatting sqref="K12:AH25">
    <cfRule type="expression" dxfId="29" priority="9">
      <formula>$K12&lt;&gt;""</formula>
    </cfRule>
    <cfRule type="expression" dxfId="28" priority="14">
      <formula>OR($C12&lt;&gt;"",$AI12&lt;&gt;"",$AN12&lt;&gt;"")</formula>
    </cfRule>
  </conditionalFormatting>
  <conditionalFormatting sqref="K30:AH44">
    <cfRule type="expression" dxfId="27" priority="3">
      <formula>$K30&lt;&gt;""</formula>
    </cfRule>
    <cfRule type="expression" dxfId="26" priority="11">
      <formula>OR($C30&lt;&gt;"",$AI30&lt;&gt;"")</formula>
    </cfRule>
  </conditionalFormatting>
  <conditionalFormatting sqref="AA4">
    <cfRule type="expression" dxfId="25" priority="73">
      <formula>OR($AA$4=0,$AA$4="")</formula>
    </cfRule>
  </conditionalFormatting>
  <conditionalFormatting sqref="AI26 AI45">
    <cfRule type="expression" dxfId="24" priority="16">
      <formula>$BB$45=1</formula>
    </cfRule>
  </conditionalFormatting>
  <conditionalFormatting sqref="AI12:AM25">
    <cfRule type="expression" dxfId="23" priority="7">
      <formula>$AI12&lt;&gt;""</formula>
    </cfRule>
    <cfRule type="expression" dxfId="22" priority="8">
      <formula>OR($C12&lt;&gt;"",$K12&lt;&gt;"",$AN12&lt;&gt;"")</formula>
    </cfRule>
  </conditionalFormatting>
  <conditionalFormatting sqref="AI30:AP44">
    <cfRule type="expression" dxfId="21" priority="1">
      <formula>$AI30&lt;&gt;""</formula>
    </cfRule>
    <cfRule type="expression" dxfId="20" priority="2">
      <formula>OR($C30&lt;&gt;"",$K30&lt;&gt;"")</formula>
    </cfRule>
  </conditionalFormatting>
  <conditionalFormatting sqref="AN11:AP11">
    <cfRule type="expression" dxfId="19" priority="18">
      <formula>$AN$11=""</formula>
    </cfRule>
  </conditionalFormatting>
  <conditionalFormatting sqref="AN12:AP25">
    <cfRule type="expression" dxfId="18" priority="5">
      <formula>$AN12&lt;&gt;""</formula>
    </cfRule>
    <cfRule type="expression" dxfId="17" priority="6">
      <formula>OR($C12&lt;&gt;"",$K12&lt;&gt;"",$AI12&lt;&gt;"")</formula>
    </cfRule>
  </conditionalFormatting>
  <conditionalFormatting sqref="AO2 AS2 AW2">
    <cfRule type="expression" dxfId="16" priority="21">
      <formula>OR(AO$2="",AO$2=0)</formula>
    </cfRule>
  </conditionalFormatting>
  <dataValidations yWindow="646" count="8">
    <dataValidation allowBlank="1" showInputMessage="1" showErrorMessage="1" prompt="別シート「支援申込書（様式第1－1号）」の入力内容が自動で反映されます。" sqref="AO2:AP2 AS2:AT2 AW2:AX2 AA4:AZ5" xr:uid="{68149C22-3D38-44F8-A26B-61D3172E5F33}"/>
    <dataValidation imeMode="halfAlpha" allowBlank="1" showInputMessage="1" showErrorMessage="1" prompt="在籍出向者がいる場合は、右の黄色セルに入力してください。_x000a__x000a_※内数" sqref="AN11:AP25" xr:uid="{3C5C4867-3737-4E09-B8B8-2A43B569E26B}"/>
    <dataValidation allowBlank="1" showInputMessage="1" showErrorMessage="1" prompt="法人登記簿上の本支店所在地については、従業員が勤務していない場合でも必ず記載してください。_x000a__x000a_本社機能がある事業所が登記上の本店と異なる場合、当該事業所下欄に「(現に本社機能を持つ)」と記載してください。" sqref="C11:J25" xr:uid="{F83A1080-DC61-4754-BB0E-270847DAF990}"/>
    <dataValidation allowBlank="1" showInputMessage="1" showErrorMessage="1" prompt="各記入上の注意を確認のうえ、_x000a_✓をしてください。" sqref="A51:D55 B49:D49 E49:AZ55 A49" xr:uid="{F3451835-20AB-48BE-B9BA-0E6461ED7889}"/>
    <dataValidation imeMode="halfAlpha" allowBlank="1" showInputMessage="1" showErrorMessage="1" prompt="当該都外事業所に所属する従業員数を記載してください。" sqref="AI30:AP44" xr:uid="{077DD09B-D361-4FB4-A8A3-BEC74B5AD25E}"/>
    <dataValidation imeMode="halfAlpha" allowBlank="1" showInputMessage="1" showErrorMessage="1" prompt="当該都内事業所に所属する従業員数を記載してください。_x000a__x000a_※在籍出向者数も含む" sqref="AI11:AM25" xr:uid="{AF5AE1FE-27DB-4ED8-B11C-4C4517331D96}"/>
    <dataValidation allowBlank="1" showInputMessage="1" showErrorMessage="1" prompt="当該都内事業所の所在地を正しく入力してください。" sqref="K11:AH25" xr:uid="{09E5C303-706B-4F91-BE4D-7C9CDE7424EE}"/>
    <dataValidation allowBlank="1" showInputMessage="1" showErrorMessage="1" prompt="当該都外事業所の所在地を正しく入力してください。" sqref="K30:AH44" xr:uid="{3F86BD45-0AE6-40E9-A095-A63953E7B0BD}"/>
  </dataValidations>
  <printOptions horizontalCentered="1"/>
  <pageMargins left="0.51181102362204722" right="0.51181102362204722" top="0.55118110236220474" bottom="0.55118110236220474" header="0.11811023622047245" footer="0.11811023622047245"/>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0</xdr:colOff>
                    <xdr:row>47</xdr:row>
                    <xdr:rowOff>165100</xdr:rowOff>
                  </from>
                  <to>
                    <xdr:col>4</xdr:col>
                    <xdr:colOff>0</xdr:colOff>
                    <xdr:row>49</xdr:row>
                    <xdr:rowOff>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2</xdr:col>
                    <xdr:colOff>0</xdr:colOff>
                    <xdr:row>50</xdr:row>
                    <xdr:rowOff>0</xdr:rowOff>
                  </from>
                  <to>
                    <xdr:col>4</xdr:col>
                    <xdr:colOff>0</xdr:colOff>
                    <xdr:row>51</xdr:row>
                    <xdr:rowOff>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xdr:col>
                    <xdr:colOff>127000</xdr:colOff>
                    <xdr:row>50</xdr:row>
                    <xdr:rowOff>165100</xdr:rowOff>
                  </from>
                  <to>
                    <xdr:col>4</xdr:col>
                    <xdr:colOff>0</xdr:colOff>
                    <xdr:row>52</xdr:row>
                    <xdr:rowOff>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xdr:col>
                    <xdr:colOff>127000</xdr:colOff>
                    <xdr:row>52</xdr:row>
                    <xdr:rowOff>0</xdr:rowOff>
                  </from>
                  <to>
                    <xdr:col>4</xdr:col>
                    <xdr:colOff>0</xdr:colOff>
                    <xdr:row>53</xdr:row>
                    <xdr:rowOff>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xdr:col>
                    <xdr:colOff>127000</xdr:colOff>
                    <xdr:row>53</xdr:row>
                    <xdr:rowOff>0</xdr:rowOff>
                  </from>
                  <to>
                    <xdr:col>4</xdr:col>
                    <xdr:colOff>0</xdr:colOff>
                    <xdr:row>54</xdr:row>
                    <xdr:rowOff>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1</xdr:col>
                    <xdr:colOff>127000</xdr:colOff>
                    <xdr:row>53</xdr:row>
                    <xdr:rowOff>165100</xdr:rowOff>
                  </from>
                  <to>
                    <xdr:col>4</xdr:col>
                    <xdr:colOff>0</xdr:colOff>
                    <xdr:row>55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4962B-A67E-4249-BE68-9DDFEA86E29C}">
  <sheetPr>
    <tabColor theme="4" tint="0.79998168889431442"/>
  </sheetPr>
  <dimension ref="A1:BX70"/>
  <sheetViews>
    <sheetView view="pageBreakPreview" zoomScaleNormal="70" zoomScaleSheetLayoutView="100" zoomScalePageLayoutView="145" workbookViewId="0">
      <selection activeCell="A2" sqref="A2:BP2"/>
    </sheetView>
  </sheetViews>
  <sheetFormatPr defaultColWidth="8.58203125" defaultRowHeight="11"/>
  <cols>
    <col min="1" max="1" width="1.33203125" style="71" customWidth="1"/>
    <col min="2" max="3" width="1.25" style="71" customWidth="1"/>
    <col min="4" max="58" width="1.33203125" style="71" customWidth="1"/>
    <col min="59" max="61" width="1.5" style="71" customWidth="1"/>
    <col min="62" max="68" width="1" style="71" customWidth="1"/>
    <col min="69" max="69" width="6.25" style="82" hidden="1" customWidth="1"/>
    <col min="70" max="73" width="1" style="71" customWidth="1"/>
    <col min="74" max="90" width="1.5" style="71" customWidth="1"/>
    <col min="91" max="16384" width="8.58203125" style="71"/>
  </cols>
  <sheetData>
    <row r="1" spans="1:76" ht="12.65" customHeight="1">
      <c r="A1" s="70" t="s">
        <v>318</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row>
    <row r="2" spans="1:76" ht="17.149999999999999" customHeight="1">
      <c r="A2" s="296" t="s">
        <v>319</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296"/>
      <c r="BF2" s="296"/>
      <c r="BG2" s="296"/>
      <c r="BH2" s="296"/>
      <c r="BI2" s="296"/>
      <c r="BJ2" s="296"/>
      <c r="BK2" s="296"/>
      <c r="BL2" s="296"/>
      <c r="BM2" s="296"/>
      <c r="BN2" s="296"/>
      <c r="BO2" s="296"/>
      <c r="BP2" s="296"/>
    </row>
    <row r="3" spans="1:76" ht="17.149999999999999" customHeight="1">
      <c r="A3" s="70" t="s">
        <v>320</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row>
    <row r="4" spans="1:76" ht="12.65" customHeight="1">
      <c r="A4" s="70"/>
      <c r="B4" s="70"/>
      <c r="C4" s="297" t="s">
        <v>321</v>
      </c>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297"/>
      <c r="BK4" s="297"/>
      <c r="BL4" s="297"/>
      <c r="BM4" s="297"/>
      <c r="BN4" s="297"/>
      <c r="BO4" s="297"/>
      <c r="BP4" s="297"/>
    </row>
    <row r="5" spans="1:76" ht="12.65" customHeight="1">
      <c r="A5" s="70"/>
      <c r="B5" s="297" t="s">
        <v>322</v>
      </c>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70"/>
      <c r="BF5" s="70"/>
      <c r="BG5" s="70"/>
      <c r="BH5" s="70"/>
      <c r="BI5" s="70"/>
      <c r="BJ5" s="70"/>
      <c r="BK5" s="70"/>
      <c r="BL5" s="70"/>
      <c r="BM5" s="70"/>
      <c r="BN5" s="70"/>
      <c r="BO5" s="70"/>
      <c r="BP5" s="70"/>
    </row>
    <row r="6" spans="1:76" ht="7" customHeight="1">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row>
    <row r="7" spans="1:76" ht="13.5" customHeight="1">
      <c r="A7" s="72"/>
      <c r="B7" s="80"/>
      <c r="C7" s="80"/>
      <c r="D7" s="298" t="s">
        <v>338</v>
      </c>
      <c r="E7" s="298"/>
      <c r="F7" s="298"/>
      <c r="G7" s="298"/>
      <c r="H7" s="298"/>
      <c r="I7" s="298"/>
      <c r="J7" s="298"/>
      <c r="K7" s="298"/>
      <c r="L7" s="298"/>
      <c r="M7" s="298"/>
      <c r="N7" s="298"/>
      <c r="O7" s="298"/>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83" t="b">
        <v>0</v>
      </c>
    </row>
    <row r="8" spans="1:76" ht="13.5" customHeight="1">
      <c r="A8" s="72"/>
      <c r="B8" s="80"/>
      <c r="C8" s="80"/>
      <c r="D8" s="298" t="s">
        <v>323</v>
      </c>
      <c r="E8" s="298"/>
      <c r="F8" s="298"/>
      <c r="G8" s="298"/>
      <c r="H8" s="298"/>
      <c r="I8" s="298"/>
      <c r="J8" s="298"/>
      <c r="K8" s="298"/>
      <c r="L8" s="298"/>
      <c r="M8" s="298"/>
      <c r="N8" s="298"/>
      <c r="O8" s="298"/>
      <c r="P8" s="298"/>
      <c r="Q8" s="298"/>
      <c r="R8" s="298"/>
      <c r="S8" s="298"/>
      <c r="T8" s="298"/>
      <c r="U8" s="298"/>
      <c r="V8" s="298"/>
      <c r="W8" s="298"/>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84" t="b">
        <v>0</v>
      </c>
    </row>
    <row r="9" spans="1:76" ht="13.5" customHeight="1">
      <c r="A9" s="72"/>
      <c r="B9" s="80"/>
      <c r="C9" s="80"/>
      <c r="D9" s="298" t="s">
        <v>324</v>
      </c>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120"/>
      <c r="BD9" s="120"/>
      <c r="BE9" s="120"/>
      <c r="BF9" s="120"/>
      <c r="BG9" s="120"/>
      <c r="BH9" s="120"/>
      <c r="BI9" s="120"/>
      <c r="BJ9" s="120"/>
      <c r="BK9" s="120"/>
      <c r="BL9" s="120"/>
      <c r="BM9" s="120"/>
      <c r="BN9" s="120"/>
      <c r="BO9" s="120"/>
      <c r="BP9" s="120"/>
      <c r="BQ9" s="84" t="b">
        <v>0</v>
      </c>
    </row>
    <row r="10" spans="1:76" ht="13.5" customHeight="1">
      <c r="A10" s="72"/>
      <c r="B10" s="80"/>
      <c r="C10" s="80"/>
      <c r="D10" s="298" t="s">
        <v>325</v>
      </c>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84" t="b">
        <v>0</v>
      </c>
    </row>
    <row r="11" spans="1:76" ht="13.5" customHeight="1">
      <c r="A11" s="72"/>
      <c r="B11" s="80"/>
      <c r="C11" s="80"/>
      <c r="D11" s="298" t="s">
        <v>428</v>
      </c>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84" t="b">
        <v>0</v>
      </c>
      <c r="BX11" s="29"/>
    </row>
    <row r="12" spans="1:76" ht="13.5" customHeight="1">
      <c r="A12" s="72"/>
      <c r="B12" s="80"/>
      <c r="C12" s="80"/>
      <c r="D12" s="298" t="s">
        <v>326</v>
      </c>
      <c r="E12" s="298"/>
      <c r="F12" s="298"/>
      <c r="G12" s="298"/>
      <c r="H12" s="298"/>
      <c r="I12" s="298"/>
      <c r="J12" s="298"/>
      <c r="K12" s="298"/>
      <c r="L12" s="298"/>
      <c r="M12" s="298"/>
      <c r="N12" s="298"/>
      <c r="O12" s="298"/>
      <c r="P12" s="298"/>
      <c r="Q12" s="298"/>
      <c r="R12" s="298"/>
      <c r="S12" s="298"/>
      <c r="T12" s="298"/>
      <c r="U12" s="298"/>
      <c r="V12" s="298"/>
      <c r="W12" s="298"/>
      <c r="X12" s="298"/>
      <c r="Y12" s="298"/>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84" t="b">
        <v>0</v>
      </c>
    </row>
    <row r="13" spans="1:76" ht="3" customHeight="1">
      <c r="A13" s="72"/>
      <c r="B13" s="90"/>
      <c r="C13" s="90"/>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84"/>
    </row>
    <row r="14" spans="1:76" ht="11.15" customHeight="1">
      <c r="A14" s="72"/>
      <c r="B14" s="80"/>
      <c r="C14" s="81"/>
      <c r="D14" s="291" t="s">
        <v>394</v>
      </c>
      <c r="E14" s="291"/>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291"/>
      <c r="BC14" s="291"/>
      <c r="BD14" s="291"/>
      <c r="BE14" s="291"/>
      <c r="BF14" s="291"/>
      <c r="BG14" s="291"/>
      <c r="BH14" s="291"/>
      <c r="BI14" s="291"/>
      <c r="BJ14" s="291"/>
      <c r="BK14" s="291"/>
      <c r="BL14" s="291"/>
      <c r="BM14" s="291"/>
      <c r="BN14" s="291"/>
      <c r="BO14" s="291"/>
      <c r="BP14" s="291"/>
      <c r="BQ14" s="84" t="b">
        <v>0</v>
      </c>
    </row>
    <row r="15" spans="1:76" ht="11.15" customHeight="1">
      <c r="A15" s="72"/>
      <c r="B15" s="90"/>
      <c r="C15" s="90"/>
      <c r="D15" s="298" t="s">
        <v>395</v>
      </c>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121"/>
      <c r="BK15" s="121"/>
      <c r="BL15" s="121"/>
      <c r="BM15" s="121"/>
      <c r="BN15" s="121"/>
      <c r="BO15" s="121"/>
      <c r="BP15" s="121"/>
      <c r="BQ15" s="84"/>
    </row>
    <row r="16" spans="1:76" ht="3" customHeight="1">
      <c r="A16" s="72"/>
      <c r="B16" s="90"/>
      <c r="C16" s="90"/>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84"/>
    </row>
    <row r="17" spans="1:69" ht="13.5" customHeight="1">
      <c r="A17" s="72"/>
      <c r="B17" s="80"/>
      <c r="C17" s="80"/>
      <c r="D17" s="298" t="s">
        <v>462</v>
      </c>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84" t="b">
        <v>0</v>
      </c>
    </row>
    <row r="18" spans="1:69" ht="13.5" customHeight="1">
      <c r="A18" s="72"/>
      <c r="B18" s="80"/>
      <c r="C18" s="80"/>
      <c r="D18" s="298" t="s">
        <v>429</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84" t="b">
        <v>0</v>
      </c>
    </row>
    <row r="19" spans="1:69" ht="3" customHeight="1">
      <c r="A19" s="72"/>
      <c r="B19" s="90"/>
      <c r="C19" s="90"/>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84"/>
    </row>
    <row r="20" spans="1:69" ht="11.15" customHeight="1">
      <c r="A20" s="72"/>
      <c r="B20" s="80"/>
      <c r="C20" s="80"/>
      <c r="D20" s="291" t="s">
        <v>327</v>
      </c>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1"/>
      <c r="AZ20" s="291"/>
      <c r="BA20" s="291"/>
      <c r="BB20" s="291"/>
      <c r="BC20" s="291"/>
      <c r="BD20" s="291"/>
      <c r="BE20" s="291"/>
      <c r="BF20" s="291"/>
      <c r="BG20" s="291"/>
      <c r="BH20" s="291"/>
      <c r="BI20" s="291"/>
      <c r="BJ20" s="291"/>
      <c r="BK20" s="291"/>
      <c r="BL20" s="291"/>
      <c r="BM20" s="291"/>
      <c r="BN20" s="291"/>
      <c r="BO20" s="291"/>
      <c r="BP20" s="291"/>
      <c r="BQ20" s="84" t="b">
        <v>0</v>
      </c>
    </row>
    <row r="21" spans="1:69" s="76" customFormat="1" ht="11.15" customHeight="1">
      <c r="A21" s="75"/>
      <c r="B21" s="102"/>
      <c r="C21" s="102"/>
      <c r="D21" s="298" t="s">
        <v>339</v>
      </c>
      <c r="E21" s="298"/>
      <c r="F21" s="298"/>
      <c r="G21" s="298"/>
      <c r="H21" s="298"/>
      <c r="I21" s="298"/>
      <c r="J21" s="298"/>
      <c r="K21" s="298"/>
      <c r="L21" s="298"/>
      <c r="M21" s="298"/>
      <c r="N21" s="298"/>
      <c r="O21" s="298"/>
      <c r="P21" s="298"/>
      <c r="Q21" s="298"/>
      <c r="R21" s="298"/>
      <c r="S21" s="298"/>
      <c r="T21" s="298"/>
      <c r="U21" s="298"/>
      <c r="V21" s="298"/>
      <c r="W21" s="298"/>
      <c r="X21" s="298"/>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85"/>
    </row>
    <row r="22" spans="1:69" s="76" customFormat="1" ht="3" customHeight="1">
      <c r="A22" s="75"/>
      <c r="B22" s="102"/>
      <c r="C22" s="102"/>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85"/>
    </row>
    <row r="23" spans="1:69" ht="11.15" customHeight="1">
      <c r="A23" s="72"/>
      <c r="B23" s="80"/>
      <c r="C23" s="80"/>
      <c r="D23" s="291" t="s">
        <v>336</v>
      </c>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1"/>
      <c r="AN23" s="291"/>
      <c r="AO23" s="291"/>
      <c r="AP23" s="291"/>
      <c r="AQ23" s="291"/>
      <c r="AR23" s="291"/>
      <c r="AS23" s="291"/>
      <c r="AT23" s="291"/>
      <c r="AU23" s="291"/>
      <c r="AV23" s="291"/>
      <c r="AW23" s="291"/>
      <c r="AX23" s="291"/>
      <c r="AY23" s="291"/>
      <c r="AZ23" s="291"/>
      <c r="BA23" s="291"/>
      <c r="BB23" s="291"/>
      <c r="BC23" s="291"/>
      <c r="BD23" s="291"/>
      <c r="BE23" s="291"/>
      <c r="BF23" s="291"/>
      <c r="BG23" s="291"/>
      <c r="BH23" s="291"/>
      <c r="BI23" s="291"/>
      <c r="BJ23" s="291"/>
      <c r="BK23" s="291"/>
      <c r="BL23" s="291"/>
      <c r="BM23" s="291"/>
      <c r="BN23" s="291"/>
      <c r="BO23" s="291"/>
      <c r="BP23" s="291"/>
      <c r="BQ23" s="84" t="b">
        <v>0</v>
      </c>
    </row>
    <row r="24" spans="1:69" s="76" customFormat="1" ht="11.15" customHeight="1">
      <c r="A24" s="75"/>
      <c r="B24" s="102"/>
      <c r="C24" s="102"/>
      <c r="D24" s="298" t="s">
        <v>340</v>
      </c>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85"/>
    </row>
    <row r="25" spans="1:69" s="76" customFormat="1" ht="3" customHeight="1">
      <c r="A25" s="75"/>
      <c r="B25" s="102"/>
      <c r="C25" s="102"/>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85"/>
    </row>
    <row r="26" spans="1:69" ht="13.5" customHeight="1">
      <c r="A26" s="72"/>
      <c r="B26" s="80"/>
      <c r="C26" s="80"/>
      <c r="D26" s="298" t="s">
        <v>341</v>
      </c>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84" t="b">
        <v>0</v>
      </c>
    </row>
    <row r="27" spans="1:69" ht="13.5" customHeight="1">
      <c r="A27" s="72"/>
      <c r="B27" s="80"/>
      <c r="C27" s="80"/>
      <c r="D27" s="298" t="s">
        <v>342</v>
      </c>
      <c r="E27" s="298"/>
      <c r="F27" s="298"/>
      <c r="G27" s="298"/>
      <c r="H27" s="298"/>
      <c r="I27" s="298"/>
      <c r="J27" s="298"/>
      <c r="K27" s="298"/>
      <c r="L27" s="298"/>
      <c r="M27" s="298"/>
      <c r="N27" s="298"/>
      <c r="O27" s="298"/>
      <c r="P27" s="298"/>
      <c r="Q27" s="298"/>
      <c r="R27" s="298"/>
      <c r="S27" s="298"/>
      <c r="T27" s="298"/>
      <c r="U27" s="298"/>
      <c r="V27" s="298"/>
      <c r="W27" s="298"/>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84" t="b">
        <v>0</v>
      </c>
    </row>
    <row r="28" spans="1:69" ht="13.5" customHeight="1">
      <c r="A28" s="72"/>
      <c r="B28" s="80"/>
      <c r="C28" s="80"/>
      <c r="D28" s="298" t="s">
        <v>343</v>
      </c>
      <c r="E28" s="29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84" t="b">
        <v>0</v>
      </c>
    </row>
    <row r="29" spans="1:69" ht="13.5" customHeight="1">
      <c r="A29" s="72"/>
      <c r="B29" s="80"/>
      <c r="C29" s="80"/>
      <c r="D29" s="298" t="s">
        <v>344</v>
      </c>
      <c r="E29" s="298"/>
      <c r="F29" s="298"/>
      <c r="G29" s="298"/>
      <c r="H29" s="298"/>
      <c r="I29" s="298"/>
      <c r="J29" s="298"/>
      <c r="K29" s="298"/>
      <c r="L29" s="298"/>
      <c r="M29" s="298"/>
      <c r="N29" s="298"/>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84" t="b">
        <v>0</v>
      </c>
    </row>
    <row r="30" spans="1:69" ht="3" customHeight="1">
      <c r="A30" s="72"/>
      <c r="B30" s="90"/>
      <c r="C30" s="90"/>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84"/>
    </row>
    <row r="31" spans="1:69" ht="10" customHeight="1">
      <c r="A31" s="72"/>
      <c r="B31" s="80"/>
      <c r="C31" s="80"/>
      <c r="D31" s="300" t="s">
        <v>453</v>
      </c>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300"/>
      <c r="AV31" s="300"/>
      <c r="AW31" s="300"/>
      <c r="AX31" s="300"/>
      <c r="AY31" s="300"/>
      <c r="AZ31" s="300"/>
      <c r="BA31" s="300"/>
      <c r="BB31" s="300"/>
      <c r="BC31" s="300"/>
      <c r="BD31" s="300"/>
      <c r="BE31" s="300"/>
      <c r="BF31" s="300"/>
      <c r="BG31" s="300"/>
      <c r="BH31" s="300"/>
      <c r="BI31" s="300"/>
      <c r="BJ31" s="300"/>
      <c r="BK31" s="300"/>
      <c r="BL31" s="300"/>
      <c r="BM31" s="300"/>
      <c r="BN31" s="300"/>
      <c r="BO31" s="300"/>
      <c r="BP31" s="300"/>
      <c r="BQ31" s="84" t="b">
        <v>0</v>
      </c>
    </row>
    <row r="32" spans="1:69" ht="10" customHeight="1">
      <c r="A32" s="72"/>
      <c r="B32" s="90"/>
      <c r="C32" s="90"/>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00"/>
      <c r="BE32" s="300"/>
      <c r="BF32" s="300"/>
      <c r="BG32" s="300"/>
      <c r="BH32" s="300"/>
      <c r="BI32" s="300"/>
      <c r="BJ32" s="300"/>
      <c r="BK32" s="300"/>
      <c r="BL32" s="300"/>
      <c r="BM32" s="300"/>
      <c r="BN32" s="300"/>
      <c r="BO32" s="300"/>
      <c r="BP32" s="300"/>
      <c r="BQ32" s="84"/>
    </row>
    <row r="33" spans="1:69" ht="10" customHeight="1">
      <c r="A33" s="72"/>
      <c r="B33" s="90"/>
      <c r="C33" s="90"/>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0"/>
      <c r="BG33" s="300"/>
      <c r="BH33" s="300"/>
      <c r="BI33" s="300"/>
      <c r="BJ33" s="300"/>
      <c r="BK33" s="300"/>
      <c r="BL33" s="300"/>
      <c r="BM33" s="300"/>
      <c r="BN33" s="300"/>
      <c r="BO33" s="300"/>
      <c r="BP33" s="300"/>
      <c r="BQ33" s="84"/>
    </row>
    <row r="34" spans="1:69" ht="10" customHeight="1">
      <c r="A34" s="72"/>
      <c r="B34" s="90"/>
      <c r="C34" s="90"/>
      <c r="D34" s="73"/>
      <c r="E34" s="73"/>
      <c r="F34" s="73"/>
      <c r="G34" s="298" t="s">
        <v>328</v>
      </c>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73"/>
      <c r="AW34" s="73"/>
      <c r="AX34" s="73"/>
      <c r="AY34" s="73"/>
      <c r="AZ34" s="73"/>
      <c r="BA34" s="73"/>
      <c r="BB34" s="73"/>
      <c r="BC34" s="73"/>
      <c r="BD34" s="73"/>
      <c r="BE34" s="73"/>
      <c r="BF34" s="73"/>
      <c r="BG34" s="73"/>
      <c r="BH34" s="73"/>
      <c r="BI34" s="73"/>
      <c r="BJ34" s="73"/>
      <c r="BK34" s="73"/>
      <c r="BL34" s="73"/>
      <c r="BM34" s="73"/>
      <c r="BN34" s="73"/>
      <c r="BO34" s="73"/>
      <c r="BP34" s="73"/>
      <c r="BQ34" s="84"/>
    </row>
    <row r="35" spans="1:69" ht="4" customHeight="1">
      <c r="A35" s="72"/>
      <c r="B35" s="90"/>
      <c r="C35" s="90"/>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84"/>
    </row>
    <row r="36" spans="1:69" ht="13" customHeight="1">
      <c r="A36" s="72"/>
      <c r="B36" s="80"/>
      <c r="C36" s="80"/>
      <c r="D36" s="300" t="s">
        <v>454</v>
      </c>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300"/>
      <c r="BA36" s="300"/>
      <c r="BB36" s="300"/>
      <c r="BC36" s="300"/>
      <c r="BD36" s="300"/>
      <c r="BE36" s="300"/>
      <c r="BF36" s="300"/>
      <c r="BG36" s="300"/>
      <c r="BH36" s="300"/>
      <c r="BI36" s="300"/>
      <c r="BJ36" s="300"/>
      <c r="BK36" s="300"/>
      <c r="BL36" s="300"/>
      <c r="BM36" s="300"/>
      <c r="BN36" s="300"/>
      <c r="BO36" s="300"/>
      <c r="BP36" s="300"/>
      <c r="BQ36" s="84" t="b">
        <v>0</v>
      </c>
    </row>
    <row r="37" spans="1:69" ht="13" customHeight="1">
      <c r="A37" s="72"/>
      <c r="B37" s="90"/>
      <c r="C37" s="9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O37" s="300"/>
      <c r="AP37" s="300"/>
      <c r="AQ37" s="300"/>
      <c r="AR37" s="300"/>
      <c r="AS37" s="300"/>
      <c r="AT37" s="300"/>
      <c r="AU37" s="300"/>
      <c r="AV37" s="300"/>
      <c r="AW37" s="300"/>
      <c r="AX37" s="300"/>
      <c r="AY37" s="300"/>
      <c r="AZ37" s="300"/>
      <c r="BA37" s="300"/>
      <c r="BB37" s="300"/>
      <c r="BC37" s="300"/>
      <c r="BD37" s="300"/>
      <c r="BE37" s="300"/>
      <c r="BF37" s="300"/>
      <c r="BG37" s="300"/>
      <c r="BH37" s="300"/>
      <c r="BI37" s="300"/>
      <c r="BJ37" s="300"/>
      <c r="BK37" s="300"/>
      <c r="BL37" s="300"/>
      <c r="BM37" s="300"/>
      <c r="BN37" s="300"/>
      <c r="BO37" s="300"/>
      <c r="BP37" s="300"/>
      <c r="BQ37" s="84"/>
    </row>
    <row r="38" spans="1:69" ht="13" customHeight="1">
      <c r="A38" s="72"/>
      <c r="B38" s="90"/>
      <c r="C38" s="90"/>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c r="AX38" s="300"/>
      <c r="AY38" s="300"/>
      <c r="AZ38" s="300"/>
      <c r="BA38" s="300"/>
      <c r="BB38" s="300"/>
      <c r="BC38" s="300"/>
      <c r="BD38" s="300"/>
      <c r="BE38" s="300"/>
      <c r="BF38" s="300"/>
      <c r="BG38" s="300"/>
      <c r="BH38" s="300"/>
      <c r="BI38" s="300"/>
      <c r="BJ38" s="300"/>
      <c r="BK38" s="300"/>
      <c r="BL38" s="300"/>
      <c r="BM38" s="300"/>
      <c r="BN38" s="300"/>
      <c r="BO38" s="300"/>
      <c r="BP38" s="300"/>
      <c r="BQ38" s="84"/>
    </row>
    <row r="39" spans="1:69" ht="10" customHeight="1">
      <c r="A39" s="72"/>
      <c r="B39" s="90"/>
      <c r="C39" s="90"/>
      <c r="D39" s="73"/>
      <c r="E39" s="73"/>
      <c r="F39" s="73"/>
      <c r="G39" s="298" t="s">
        <v>329</v>
      </c>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84"/>
    </row>
    <row r="40" spans="1:69" ht="10" customHeight="1">
      <c r="A40" s="72"/>
      <c r="B40" s="90"/>
      <c r="C40" s="90"/>
      <c r="D40" s="73"/>
      <c r="E40" s="73"/>
      <c r="F40" s="73"/>
      <c r="G40" s="73"/>
      <c r="H40" s="73"/>
      <c r="I40" s="299" t="s">
        <v>345</v>
      </c>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105"/>
      <c r="AK40" s="105"/>
      <c r="AL40" s="105"/>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84"/>
    </row>
    <row r="41" spans="1:69" ht="10" customHeight="1">
      <c r="A41" s="72"/>
      <c r="B41" s="90"/>
      <c r="C41" s="90"/>
      <c r="D41" s="73"/>
      <c r="E41" s="73"/>
      <c r="F41" s="73"/>
      <c r="G41" s="73"/>
      <c r="H41" s="73"/>
      <c r="I41" s="299" t="s">
        <v>346</v>
      </c>
      <c r="J41" s="299"/>
      <c r="K41" s="299"/>
      <c r="L41" s="299"/>
      <c r="M41" s="299"/>
      <c r="N41" s="299"/>
      <c r="O41" s="299"/>
      <c r="P41" s="299"/>
      <c r="Q41" s="299"/>
      <c r="R41" s="299"/>
      <c r="S41" s="299"/>
      <c r="T41" s="105"/>
      <c r="U41" s="105"/>
      <c r="V41" s="105"/>
      <c r="W41" s="105"/>
      <c r="X41" s="105"/>
      <c r="Y41" s="105"/>
      <c r="Z41" s="105"/>
      <c r="AA41" s="105"/>
      <c r="AB41" s="105"/>
      <c r="AC41" s="105"/>
      <c r="AD41" s="105"/>
      <c r="AE41" s="105"/>
      <c r="AF41" s="105"/>
      <c r="AG41" s="105"/>
      <c r="AH41" s="105"/>
      <c r="AI41" s="105"/>
      <c r="AJ41" s="105"/>
      <c r="AK41" s="105"/>
      <c r="AL41" s="105"/>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84"/>
    </row>
    <row r="42" spans="1:69" ht="10" customHeight="1">
      <c r="A42" s="72"/>
      <c r="B42" s="90"/>
      <c r="C42" s="90"/>
      <c r="D42" s="73"/>
      <c r="E42" s="73"/>
      <c r="F42" s="73"/>
      <c r="G42" s="73"/>
      <c r="H42" s="73"/>
      <c r="I42" s="299" t="s">
        <v>347</v>
      </c>
      <c r="J42" s="299"/>
      <c r="K42" s="299"/>
      <c r="L42" s="299"/>
      <c r="M42" s="299"/>
      <c r="N42" s="299"/>
      <c r="O42" s="299"/>
      <c r="P42" s="299"/>
      <c r="Q42" s="299"/>
      <c r="R42" s="299"/>
      <c r="S42" s="299"/>
      <c r="T42" s="299"/>
      <c r="U42" s="299"/>
      <c r="V42" s="299"/>
      <c r="W42" s="299"/>
      <c r="X42" s="299"/>
      <c r="Y42" s="299"/>
      <c r="Z42" s="299"/>
      <c r="AA42" s="299"/>
      <c r="AB42" s="299"/>
      <c r="AC42" s="299"/>
      <c r="AD42" s="299"/>
      <c r="AE42" s="299"/>
      <c r="AF42" s="105"/>
      <c r="AG42" s="105"/>
      <c r="AH42" s="105"/>
      <c r="AI42" s="105"/>
      <c r="AJ42" s="105"/>
      <c r="AK42" s="105"/>
      <c r="AL42" s="105"/>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84"/>
    </row>
    <row r="43" spans="1:69" ht="10" customHeight="1">
      <c r="A43" s="72"/>
      <c r="B43" s="90"/>
      <c r="C43" s="90"/>
      <c r="D43" s="73"/>
      <c r="E43" s="73"/>
      <c r="F43" s="73"/>
      <c r="G43" s="73"/>
      <c r="H43" s="73"/>
      <c r="I43" s="299" t="s">
        <v>348</v>
      </c>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105"/>
      <c r="AH43" s="105"/>
      <c r="AI43" s="105"/>
      <c r="AJ43" s="105"/>
      <c r="AK43" s="105"/>
      <c r="AL43" s="105"/>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84"/>
    </row>
    <row r="44" spans="1:69" ht="10" customHeight="1">
      <c r="A44" s="72"/>
      <c r="B44" s="90"/>
      <c r="C44" s="90"/>
      <c r="D44" s="73"/>
      <c r="E44" s="73"/>
      <c r="F44" s="73"/>
      <c r="G44" s="73"/>
      <c r="H44" s="73"/>
      <c r="I44" s="299" t="s">
        <v>349</v>
      </c>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84"/>
    </row>
    <row r="45" spans="1:69" ht="13.5" customHeight="1">
      <c r="A45" s="72"/>
      <c r="B45" s="80"/>
      <c r="C45" s="80"/>
      <c r="D45" s="298" t="s">
        <v>350</v>
      </c>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84" t="b">
        <v>0</v>
      </c>
    </row>
    <row r="46" spans="1:69" ht="13.5" customHeight="1">
      <c r="A46" s="72"/>
      <c r="B46" s="80"/>
      <c r="C46" s="80"/>
      <c r="D46" s="298" t="s">
        <v>351</v>
      </c>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84" t="b">
        <v>0</v>
      </c>
    </row>
    <row r="47" spans="1:69" ht="3" customHeight="1">
      <c r="A47" s="72"/>
      <c r="B47" s="90"/>
      <c r="C47" s="90"/>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84"/>
    </row>
    <row r="48" spans="1:69" ht="11.15" customHeight="1">
      <c r="A48" s="72"/>
      <c r="B48" s="80"/>
      <c r="C48" s="80"/>
      <c r="D48" s="291" t="s">
        <v>337</v>
      </c>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c r="AJ48" s="291"/>
      <c r="AK48" s="291"/>
      <c r="AL48" s="291"/>
      <c r="AM48" s="291"/>
      <c r="AN48" s="291"/>
      <c r="AO48" s="291"/>
      <c r="AP48" s="291"/>
      <c r="AQ48" s="291"/>
      <c r="AR48" s="291"/>
      <c r="AS48" s="291"/>
      <c r="AT48" s="291"/>
      <c r="AU48" s="291"/>
      <c r="AV48" s="291"/>
      <c r="AW48" s="291"/>
      <c r="AX48" s="291"/>
      <c r="AY48" s="291"/>
      <c r="AZ48" s="291"/>
      <c r="BA48" s="291"/>
      <c r="BB48" s="291"/>
      <c r="BC48" s="291"/>
      <c r="BD48" s="291"/>
      <c r="BE48" s="291"/>
      <c r="BF48" s="291"/>
      <c r="BG48" s="291"/>
      <c r="BH48" s="291"/>
      <c r="BI48" s="291"/>
      <c r="BJ48" s="291"/>
      <c r="BK48" s="291"/>
      <c r="BL48" s="291"/>
      <c r="BM48" s="291"/>
      <c r="BN48" s="291"/>
      <c r="BO48" s="291"/>
      <c r="BP48" s="291"/>
      <c r="BQ48" s="84" t="b">
        <v>0</v>
      </c>
    </row>
    <row r="49" spans="1:69" ht="11.15" customHeight="1">
      <c r="A49" s="72"/>
      <c r="B49" s="80"/>
      <c r="C49" s="80"/>
      <c r="D49" s="298" t="s">
        <v>352</v>
      </c>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84"/>
    </row>
    <row r="50" spans="1:69" ht="3" customHeight="1">
      <c r="A50" s="72"/>
      <c r="B50" s="90"/>
      <c r="C50" s="90"/>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84"/>
    </row>
    <row r="51" spans="1:69" ht="13.5" customHeight="1">
      <c r="A51" s="72"/>
      <c r="B51" s="80"/>
      <c r="C51" s="80"/>
      <c r="D51" s="298" t="s">
        <v>353</v>
      </c>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84" t="b">
        <v>0</v>
      </c>
    </row>
    <row r="52" spans="1:69" ht="13.5" customHeight="1">
      <c r="A52" s="72"/>
      <c r="B52" s="80"/>
      <c r="C52" s="80"/>
      <c r="D52" s="298" t="s">
        <v>354</v>
      </c>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298"/>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84" t="b">
        <v>0</v>
      </c>
    </row>
    <row r="53" spans="1:69" ht="13.5" customHeight="1">
      <c r="A53" s="72"/>
      <c r="B53" s="80"/>
      <c r="C53" s="80"/>
      <c r="D53" s="298" t="s">
        <v>355</v>
      </c>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298"/>
      <c r="AH53" s="298"/>
      <c r="AI53" s="298"/>
      <c r="AJ53" s="298"/>
      <c r="AK53" s="298"/>
      <c r="AL53" s="298"/>
      <c r="AM53" s="298"/>
      <c r="AN53" s="298"/>
      <c r="AO53" s="298"/>
      <c r="AP53" s="298"/>
      <c r="AQ53" s="298"/>
      <c r="AR53" s="298"/>
      <c r="AS53" s="298"/>
      <c r="AT53" s="298"/>
      <c r="AU53" s="298"/>
      <c r="AV53" s="298"/>
      <c r="AW53" s="298"/>
      <c r="AX53" s="298"/>
      <c r="AY53" s="298"/>
      <c r="AZ53" s="298"/>
      <c r="BA53" s="298"/>
      <c r="BB53" s="119"/>
      <c r="BC53" s="119"/>
      <c r="BD53" s="119"/>
      <c r="BE53" s="119"/>
      <c r="BF53" s="119"/>
      <c r="BG53" s="119"/>
      <c r="BH53" s="119"/>
      <c r="BI53" s="119"/>
      <c r="BJ53" s="119"/>
      <c r="BK53" s="119"/>
      <c r="BL53" s="119"/>
      <c r="BM53" s="119"/>
      <c r="BN53" s="119"/>
      <c r="BO53" s="119"/>
      <c r="BP53" s="119"/>
      <c r="BQ53" s="84" t="b">
        <v>0</v>
      </c>
    </row>
    <row r="54" spans="1:69" ht="3" customHeight="1">
      <c r="A54" s="72"/>
      <c r="B54" s="80"/>
      <c r="C54" s="80"/>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84"/>
    </row>
    <row r="55" spans="1:69" ht="11.15" customHeight="1">
      <c r="A55" s="72"/>
      <c r="B55" s="80"/>
      <c r="C55" s="80"/>
      <c r="D55" s="291" t="s">
        <v>334</v>
      </c>
      <c r="E55" s="291"/>
      <c r="F55" s="291"/>
      <c r="G55" s="291"/>
      <c r="H55" s="291"/>
      <c r="I55" s="291"/>
      <c r="J55" s="291"/>
      <c r="K55" s="291"/>
      <c r="L55" s="291"/>
      <c r="M55" s="291"/>
      <c r="N55" s="291"/>
      <c r="O55" s="291"/>
      <c r="P55" s="291"/>
      <c r="Q55" s="291"/>
      <c r="R55" s="291"/>
      <c r="S55" s="291"/>
      <c r="T55" s="291"/>
      <c r="U55" s="291"/>
      <c r="V55" s="291"/>
      <c r="W55" s="291"/>
      <c r="X55" s="291"/>
      <c r="Y55" s="291"/>
      <c r="Z55" s="291"/>
      <c r="AA55" s="291"/>
      <c r="AB55" s="291"/>
      <c r="AC55" s="291"/>
      <c r="AD55" s="291"/>
      <c r="AE55" s="291"/>
      <c r="AF55" s="291"/>
      <c r="AG55" s="291"/>
      <c r="AH55" s="291"/>
      <c r="AI55" s="291"/>
      <c r="AJ55" s="291"/>
      <c r="AK55" s="291"/>
      <c r="AL55" s="291"/>
      <c r="AM55" s="291"/>
      <c r="AN55" s="291"/>
      <c r="AO55" s="291"/>
      <c r="AP55" s="291"/>
      <c r="AQ55" s="291"/>
      <c r="AR55" s="291"/>
      <c r="AS55" s="291"/>
      <c r="AT55" s="291"/>
      <c r="AU55" s="291"/>
      <c r="AV55" s="291"/>
      <c r="AW55" s="291"/>
      <c r="AX55" s="291"/>
      <c r="AY55" s="291"/>
      <c r="AZ55" s="291"/>
      <c r="BA55" s="291"/>
      <c r="BB55" s="291"/>
      <c r="BC55" s="291"/>
      <c r="BD55" s="291"/>
      <c r="BE55" s="291"/>
      <c r="BF55" s="291"/>
      <c r="BG55" s="291"/>
      <c r="BH55" s="291"/>
      <c r="BI55" s="291"/>
      <c r="BJ55" s="291"/>
      <c r="BK55" s="291"/>
      <c r="BL55" s="291"/>
      <c r="BM55" s="291"/>
      <c r="BN55" s="291"/>
      <c r="BO55" s="291"/>
      <c r="BP55" s="291"/>
      <c r="BQ55" s="84" t="b">
        <v>0</v>
      </c>
    </row>
    <row r="56" spans="1:69" ht="11.15" customHeight="1">
      <c r="A56" s="72"/>
      <c r="B56" s="90"/>
      <c r="C56" s="90"/>
      <c r="D56" s="298" t="s">
        <v>356</v>
      </c>
      <c r="E56" s="298"/>
      <c r="F56" s="298"/>
      <c r="G56" s="298"/>
      <c r="H56" s="298"/>
      <c r="I56" s="298"/>
      <c r="J56" s="298"/>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84"/>
    </row>
    <row r="57" spans="1:69" ht="3" customHeight="1">
      <c r="A57" s="72"/>
      <c r="B57" s="90"/>
      <c r="C57" s="90"/>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84"/>
    </row>
    <row r="58" spans="1:69" ht="13.5" customHeight="1">
      <c r="A58" s="72"/>
      <c r="B58" s="80"/>
      <c r="C58" s="80"/>
      <c r="D58" s="298" t="s">
        <v>357</v>
      </c>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8"/>
      <c r="AP58" s="298"/>
      <c r="AQ58" s="119"/>
      <c r="AR58" s="119"/>
      <c r="AS58" s="119"/>
      <c r="AT58" s="119"/>
      <c r="AU58" s="119"/>
      <c r="AV58" s="119"/>
      <c r="AW58" s="119"/>
      <c r="AX58" s="119"/>
      <c r="AY58" s="119"/>
      <c r="AZ58" s="119"/>
      <c r="BA58" s="119"/>
      <c r="BB58" s="119"/>
      <c r="BC58" s="119"/>
      <c r="BD58" s="119"/>
      <c r="BE58" s="119"/>
      <c r="BF58" s="119"/>
      <c r="BG58" s="119"/>
      <c r="BH58" s="119"/>
      <c r="BI58" s="119"/>
      <c r="BJ58" s="119"/>
      <c r="BK58" s="119"/>
      <c r="BL58" s="119"/>
      <c r="BM58" s="119"/>
      <c r="BN58" s="119"/>
      <c r="BO58" s="119"/>
      <c r="BP58" s="119"/>
      <c r="BQ58" s="84" t="b">
        <v>0</v>
      </c>
    </row>
    <row r="59" spans="1:69" ht="3" customHeight="1">
      <c r="A59" s="72"/>
      <c r="B59" s="90"/>
      <c r="C59" s="90"/>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84"/>
    </row>
    <row r="60" spans="1:69" ht="11.15" customHeight="1">
      <c r="A60" s="72"/>
      <c r="B60" s="80"/>
      <c r="C60" s="80"/>
      <c r="D60" s="291" t="s">
        <v>335</v>
      </c>
      <c r="E60" s="291"/>
      <c r="F60" s="291"/>
      <c r="G60" s="291"/>
      <c r="H60" s="291"/>
      <c r="I60" s="291"/>
      <c r="J60" s="291"/>
      <c r="K60" s="291"/>
      <c r="L60" s="291"/>
      <c r="M60" s="291"/>
      <c r="N60" s="291"/>
      <c r="O60" s="291"/>
      <c r="P60" s="291"/>
      <c r="Q60" s="291"/>
      <c r="R60" s="291"/>
      <c r="S60" s="291"/>
      <c r="T60" s="291"/>
      <c r="U60" s="291"/>
      <c r="V60" s="291"/>
      <c r="W60" s="291"/>
      <c r="X60" s="291"/>
      <c r="Y60" s="291"/>
      <c r="Z60" s="291"/>
      <c r="AA60" s="291"/>
      <c r="AB60" s="291"/>
      <c r="AC60" s="291"/>
      <c r="AD60" s="291"/>
      <c r="AE60" s="291"/>
      <c r="AF60" s="291"/>
      <c r="AG60" s="291"/>
      <c r="AH60" s="291"/>
      <c r="AI60" s="291"/>
      <c r="AJ60" s="291"/>
      <c r="AK60" s="291"/>
      <c r="AL60" s="291"/>
      <c r="AM60" s="291"/>
      <c r="AN60" s="291"/>
      <c r="AO60" s="291"/>
      <c r="AP60" s="291"/>
      <c r="AQ60" s="291"/>
      <c r="AR60" s="291"/>
      <c r="AS60" s="291"/>
      <c r="AT60" s="291"/>
      <c r="AU60" s="291"/>
      <c r="AV60" s="291"/>
      <c r="AW60" s="291"/>
      <c r="AX60" s="291"/>
      <c r="AY60" s="291"/>
      <c r="AZ60" s="291"/>
      <c r="BA60" s="291"/>
      <c r="BB60" s="291"/>
      <c r="BC60" s="291"/>
      <c r="BD60" s="291"/>
      <c r="BE60" s="291"/>
      <c r="BF60" s="291"/>
      <c r="BG60" s="291"/>
      <c r="BH60" s="291"/>
      <c r="BI60" s="291"/>
      <c r="BJ60" s="291"/>
      <c r="BK60" s="291"/>
      <c r="BL60" s="291"/>
      <c r="BM60" s="291"/>
      <c r="BN60" s="291"/>
      <c r="BO60" s="291"/>
      <c r="BP60" s="291"/>
      <c r="BQ60" s="84" t="b">
        <v>0</v>
      </c>
    </row>
    <row r="61" spans="1:69" ht="11.15" customHeight="1">
      <c r="A61" s="72"/>
      <c r="B61" s="90"/>
      <c r="C61" s="90"/>
      <c r="D61" s="298" t="s">
        <v>358</v>
      </c>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298"/>
      <c r="AG61" s="298"/>
      <c r="AH61" s="121"/>
      <c r="AI61" s="121"/>
      <c r="AJ61" s="121"/>
      <c r="AK61" s="121"/>
      <c r="AL61" s="121"/>
      <c r="AM61" s="121"/>
      <c r="AN61" s="121"/>
      <c r="AO61" s="121"/>
      <c r="AP61" s="121"/>
      <c r="AQ61" s="121"/>
      <c r="AR61" s="121"/>
      <c r="AS61" s="121"/>
      <c r="AT61" s="121"/>
      <c r="AU61" s="121"/>
      <c r="AV61" s="121"/>
      <c r="AW61" s="121"/>
      <c r="AX61" s="121"/>
      <c r="AY61" s="121"/>
      <c r="AZ61" s="121"/>
      <c r="BA61" s="121"/>
      <c r="BB61" s="121"/>
      <c r="BC61" s="121"/>
      <c r="BD61" s="121"/>
      <c r="BE61" s="121"/>
      <c r="BF61" s="121"/>
      <c r="BG61" s="121"/>
      <c r="BH61" s="121"/>
      <c r="BI61" s="121"/>
      <c r="BJ61" s="121"/>
      <c r="BK61" s="121"/>
      <c r="BL61" s="121"/>
      <c r="BM61" s="121"/>
      <c r="BN61" s="121"/>
      <c r="BO61" s="121"/>
      <c r="BP61" s="121"/>
      <c r="BQ61" s="84"/>
    </row>
    <row r="62" spans="1:69" ht="12.65" customHeight="1">
      <c r="A62" s="77"/>
    </row>
    <row r="63" spans="1:69" ht="12.65" customHeight="1">
      <c r="A63" s="77"/>
      <c r="E63" s="294" t="s">
        <v>231</v>
      </c>
      <c r="F63" s="294"/>
      <c r="G63" s="294"/>
      <c r="H63" s="295">
        <f>'支援申込書（様式第1-1号）'!AK2</f>
        <v>0</v>
      </c>
      <c r="I63" s="295"/>
      <c r="J63" s="294" t="s">
        <v>232</v>
      </c>
      <c r="K63" s="294"/>
      <c r="L63" s="295">
        <f>'支援申込書（様式第1-1号）'!AO2</f>
        <v>0</v>
      </c>
      <c r="M63" s="295"/>
      <c r="N63" s="294" t="s">
        <v>233</v>
      </c>
      <c r="O63" s="294"/>
      <c r="P63" s="295">
        <f>'支援申込書（様式第1-1号）'!AS2</f>
        <v>0</v>
      </c>
      <c r="Q63" s="295"/>
      <c r="R63" s="294" t="s">
        <v>234</v>
      </c>
      <c r="S63" s="294"/>
    </row>
    <row r="64" spans="1:69" ht="12.65" customHeight="1">
      <c r="A64" s="77"/>
      <c r="D64" s="78" t="s">
        <v>330</v>
      </c>
      <c r="E64" s="78"/>
    </row>
    <row r="65" spans="1:68" ht="12.65" customHeight="1">
      <c r="A65" s="77"/>
      <c r="W65" s="294" t="s">
        <v>331</v>
      </c>
      <c r="X65" s="294"/>
      <c r="Y65" s="294"/>
      <c r="Z65" s="294"/>
      <c r="AA65" s="294"/>
      <c r="AB65" s="294"/>
      <c r="AC65" s="294"/>
      <c r="AD65" s="294"/>
      <c r="AE65" s="79"/>
      <c r="AG65" s="292">
        <f>'支援申込書（様式第1-1号）'!AF3</f>
        <v>0</v>
      </c>
      <c r="AH65" s="292"/>
      <c r="AI65" s="292"/>
      <c r="AJ65" s="292"/>
      <c r="AK65" s="292"/>
      <c r="AL65" s="292"/>
      <c r="AM65" s="292"/>
      <c r="AN65" s="292"/>
      <c r="AO65" s="292"/>
      <c r="AP65" s="292"/>
      <c r="AQ65" s="292"/>
      <c r="AR65" s="292"/>
      <c r="AS65" s="292"/>
      <c r="AT65" s="292"/>
      <c r="AU65" s="292"/>
      <c r="AV65" s="292"/>
      <c r="AW65" s="292"/>
      <c r="AX65" s="292"/>
      <c r="AY65" s="292"/>
      <c r="AZ65" s="292"/>
      <c r="BA65" s="292"/>
      <c r="BB65" s="292"/>
      <c r="BC65" s="292"/>
      <c r="BD65" s="292"/>
      <c r="BE65" s="292"/>
      <c r="BF65" s="292"/>
      <c r="BG65" s="292"/>
      <c r="BH65" s="292"/>
      <c r="BI65" s="292"/>
      <c r="BJ65" s="292"/>
      <c r="BK65" s="292"/>
      <c r="BL65" s="292"/>
      <c r="BM65" s="292"/>
      <c r="BN65" s="292"/>
      <c r="BO65" s="292"/>
      <c r="BP65" s="79"/>
    </row>
    <row r="66" spans="1:68" ht="11.15" customHeight="1">
      <c r="A66" s="77"/>
      <c r="W66" s="130" t="s">
        <v>332</v>
      </c>
      <c r="X66" s="70"/>
      <c r="Y66" s="70"/>
      <c r="Z66" s="70"/>
      <c r="AA66" s="70"/>
      <c r="AB66" s="70"/>
      <c r="AC66" s="70"/>
      <c r="AD66" s="70"/>
      <c r="AE66" s="70"/>
    </row>
    <row r="67" spans="1:68" ht="12.65" customHeight="1">
      <c r="A67" s="77"/>
      <c r="W67" s="293" t="s">
        <v>390</v>
      </c>
      <c r="X67" s="293"/>
      <c r="Y67" s="293"/>
      <c r="Z67" s="293"/>
      <c r="AA67" s="293"/>
      <c r="AB67" s="293"/>
      <c r="AC67" s="293"/>
      <c r="AD67" s="293"/>
      <c r="AE67" s="293"/>
      <c r="AG67" s="289">
        <f>'支援申込書（様式第1-1号）'!AF6</f>
        <v>0</v>
      </c>
      <c r="AH67" s="289"/>
      <c r="AI67" s="289"/>
      <c r="AJ67" s="289"/>
      <c r="AK67" s="289"/>
      <c r="AL67" s="289"/>
      <c r="AM67" s="289"/>
      <c r="AN67" s="289"/>
      <c r="AO67" s="289"/>
      <c r="AP67" s="289"/>
      <c r="AQ67" s="289"/>
      <c r="AR67" s="289"/>
      <c r="AS67" s="289"/>
      <c r="AT67" s="289"/>
      <c r="AU67" s="289"/>
      <c r="AV67" s="289"/>
      <c r="AW67" s="289"/>
      <c r="AX67" s="289"/>
      <c r="AY67" s="289"/>
      <c r="AZ67" s="289"/>
      <c r="BA67" s="289"/>
      <c r="BB67" s="289"/>
      <c r="BC67" s="289"/>
      <c r="BD67" s="289"/>
      <c r="BE67" s="289"/>
      <c r="BF67" s="289"/>
      <c r="BG67" s="289"/>
      <c r="BH67" s="289"/>
      <c r="BI67" s="289"/>
      <c r="BJ67" s="289"/>
      <c r="BK67" s="289"/>
      <c r="BL67" s="289"/>
      <c r="BM67" s="289"/>
      <c r="BN67" s="289"/>
      <c r="BO67" s="289"/>
      <c r="BP67" s="79"/>
    </row>
    <row r="68" spans="1:68" ht="12.65" customHeight="1">
      <c r="A68" s="77"/>
      <c r="W68" s="293" t="s">
        <v>300</v>
      </c>
      <c r="X68" s="293"/>
      <c r="Y68" s="293"/>
      <c r="Z68" s="293"/>
      <c r="AA68" s="293"/>
      <c r="AB68" s="293"/>
      <c r="AC68" s="293"/>
      <c r="AD68" s="293"/>
      <c r="AE68" s="293"/>
      <c r="AG68" s="289">
        <f>'支援申込書（様式第1-1号）'!AF8</f>
        <v>0</v>
      </c>
      <c r="AH68" s="289"/>
      <c r="AI68" s="289"/>
      <c r="AJ68" s="289"/>
      <c r="AK68" s="289"/>
      <c r="AL68" s="289"/>
      <c r="AM68" s="289"/>
      <c r="AN68" s="289"/>
      <c r="AO68" s="289"/>
      <c r="AP68" s="289"/>
      <c r="AQ68" s="289"/>
      <c r="AR68" s="289"/>
      <c r="AS68" s="289"/>
      <c r="AT68" s="289"/>
      <c r="AU68" s="289"/>
      <c r="AV68" s="289"/>
      <c r="AW68" s="289"/>
      <c r="AX68" s="289"/>
      <c r="AY68" s="289"/>
      <c r="AZ68" s="289"/>
      <c r="BA68" s="289"/>
      <c r="BB68" s="289"/>
      <c r="BC68" s="289"/>
      <c r="BD68" s="289"/>
      <c r="BE68" s="289"/>
      <c r="BF68" s="289"/>
      <c r="BG68" s="289"/>
      <c r="BH68" s="289"/>
      <c r="BI68" s="289"/>
      <c r="BJ68" s="289"/>
      <c r="BK68" s="289"/>
      <c r="BL68" s="289"/>
      <c r="BM68" s="289"/>
      <c r="BN68" s="289"/>
      <c r="BO68" s="289"/>
      <c r="BP68" s="79"/>
    </row>
    <row r="69" spans="1:68" ht="12.65" customHeight="1">
      <c r="A69" s="77"/>
      <c r="W69" s="293" t="s">
        <v>391</v>
      </c>
      <c r="X69" s="293"/>
      <c r="Y69" s="293"/>
      <c r="Z69" s="293"/>
      <c r="AA69" s="293"/>
      <c r="AB69" s="293"/>
      <c r="AC69" s="293"/>
      <c r="AD69" s="293"/>
      <c r="AE69" s="293"/>
      <c r="AG69" s="289">
        <f>'支援申込書（様式第1-1号）'!AF10</f>
        <v>0</v>
      </c>
      <c r="AH69" s="289"/>
      <c r="AI69" s="289"/>
      <c r="AJ69" s="289"/>
      <c r="AK69" s="289"/>
      <c r="AL69" s="289"/>
      <c r="AM69" s="289"/>
      <c r="AN69" s="289"/>
      <c r="AO69" s="289"/>
      <c r="AP69" s="289"/>
      <c r="AQ69" s="289"/>
      <c r="AR69" s="290"/>
      <c r="AS69" s="290"/>
      <c r="AT69" s="290"/>
      <c r="AU69" s="290"/>
      <c r="AV69" s="290"/>
      <c r="AW69" s="290"/>
      <c r="AX69" s="290"/>
      <c r="AY69" s="290"/>
      <c r="AZ69" s="290"/>
      <c r="BA69" s="290"/>
      <c r="BB69" s="290"/>
      <c r="BC69" s="290"/>
      <c r="BD69" s="290"/>
      <c r="BE69" s="290"/>
      <c r="BF69" s="290"/>
      <c r="BG69" s="290"/>
      <c r="BH69" s="290"/>
      <c r="BI69" s="290"/>
      <c r="BJ69" s="290"/>
      <c r="BK69" s="290"/>
      <c r="BL69" s="290"/>
      <c r="BM69" s="290"/>
      <c r="BN69" s="290"/>
      <c r="BO69" s="290"/>
    </row>
    <row r="70" spans="1:68">
      <c r="W70" s="130" t="s">
        <v>333</v>
      </c>
      <c r="X70" s="70"/>
      <c r="Y70" s="70"/>
      <c r="Z70" s="70"/>
      <c r="AA70" s="70"/>
      <c r="AB70" s="70"/>
      <c r="AC70" s="70"/>
      <c r="AD70" s="70"/>
      <c r="AE70" s="70"/>
      <c r="AR70" s="130"/>
    </row>
  </sheetData>
  <sheetProtection sheet="1" objects="1" scenarios="1"/>
  <mergeCells count="58">
    <mergeCell ref="D15:BI15"/>
    <mergeCell ref="D21:X21"/>
    <mergeCell ref="D24:AD24"/>
    <mergeCell ref="D18:AP18"/>
    <mergeCell ref="G39:AG39"/>
    <mergeCell ref="D31:BP33"/>
    <mergeCell ref="D17:AF17"/>
    <mergeCell ref="D23:BP23"/>
    <mergeCell ref="D28:AM28"/>
    <mergeCell ref="D29:N29"/>
    <mergeCell ref="D53:BA53"/>
    <mergeCell ref="D52:AI52"/>
    <mergeCell ref="D51:AL51"/>
    <mergeCell ref="D8:W8"/>
    <mergeCell ref="D9:BB9"/>
    <mergeCell ref="D10:AJ10"/>
    <mergeCell ref="D45:AA45"/>
    <mergeCell ref="D46:AJ46"/>
    <mergeCell ref="D11:AR11"/>
    <mergeCell ref="D12:Y12"/>
    <mergeCell ref="D26:AM26"/>
    <mergeCell ref="D27:W27"/>
    <mergeCell ref="D20:BP20"/>
    <mergeCell ref="D14:BP14"/>
    <mergeCell ref="D36:BP38"/>
    <mergeCell ref="G34:AU34"/>
    <mergeCell ref="A2:BP2"/>
    <mergeCell ref="C4:BP4"/>
    <mergeCell ref="B5:AF5"/>
    <mergeCell ref="D7:O7"/>
    <mergeCell ref="N63:O63"/>
    <mergeCell ref="P63:Q63"/>
    <mergeCell ref="D55:BP55"/>
    <mergeCell ref="I40:AI40"/>
    <mergeCell ref="I41:S41"/>
    <mergeCell ref="I42:AE42"/>
    <mergeCell ref="I43:AF43"/>
    <mergeCell ref="I44:AL44"/>
    <mergeCell ref="D61:AG61"/>
    <mergeCell ref="D49:AL49"/>
    <mergeCell ref="D58:AP58"/>
    <mergeCell ref="D56:J56"/>
    <mergeCell ref="AG69:AQ69"/>
    <mergeCell ref="AR69:BO69"/>
    <mergeCell ref="D48:BP48"/>
    <mergeCell ref="AG67:BO67"/>
    <mergeCell ref="AG68:BO68"/>
    <mergeCell ref="AG65:BO65"/>
    <mergeCell ref="W67:AE67"/>
    <mergeCell ref="W68:AE68"/>
    <mergeCell ref="W69:AE69"/>
    <mergeCell ref="D60:BP60"/>
    <mergeCell ref="W65:AD65"/>
    <mergeCell ref="R63:S63"/>
    <mergeCell ref="E63:G63"/>
    <mergeCell ref="H63:I63"/>
    <mergeCell ref="J63:K63"/>
    <mergeCell ref="L63:M63"/>
  </mergeCells>
  <phoneticPr fontId="3"/>
  <conditionalFormatting sqref="A7:C12 A14:C14 A17:C18 A20:C20 A23:C23 A26:C29 A31:C31 A36:C36 A45:C46 A48:C48 A51:C53 A55:C55 A58:C58 A60:C60">
    <cfRule type="expression" dxfId="15" priority="3">
      <formula>$BQ7=FALSE</formula>
    </cfRule>
  </conditionalFormatting>
  <conditionalFormatting sqref="H63 L63 P63">
    <cfRule type="expression" dxfId="14" priority="4">
      <formula>OR(H$63=0,H$63="")</formula>
    </cfRule>
  </conditionalFormatting>
  <conditionalFormatting sqref="AG67:AG69">
    <cfRule type="expression" dxfId="13" priority="2">
      <formula>OR($AG67="",$AG67=0)</formula>
    </cfRule>
  </conditionalFormatting>
  <conditionalFormatting sqref="AG65:BO65">
    <cfRule type="expression" dxfId="12" priority="1">
      <formula>$AG$65=0</formula>
    </cfRule>
  </conditionalFormatting>
  <dataValidations count="4">
    <dataValidation allowBlank="1" showInputMessage="1" showErrorMessage="1" prompt="別シート「支援申込書（様式第1－1号）」の入力内容が自動で反映されます。" sqref="L63:M63 P63:Q63 H63:I63 AG67:BO68 AG69" xr:uid="{D2F33B1B-CFE7-4A5B-BA4A-CA856BBD4EA3}"/>
    <dataValidation allowBlank="1" showInputMessage="1" showErrorMessage="1" prompt="別シート「支援申込書（様式第1－1号）」の入力内容が自動で反映されます。_x000a__x000a_※個人事業主の場合のみ" sqref="AG65:BO65" xr:uid="{4437C4AA-3C08-4C21-8BB1-A9F7FAC1F314}"/>
    <dataValidation allowBlank="1" showInputMessage="1" showErrorMessage="1" prompt="代表者氏名は必ず署名してください。_x000a_※未記入・データ入力されたものは、受け付けることができません。" sqref="AR69:BO69" xr:uid="{BE4060CB-8993-49DF-98E2-3CEE64033B49}"/>
    <dataValidation allowBlank="1" showInputMessage="1" showErrorMessage="1" prompt="各事項を確認のうえ、_x000a_✓をしてください。_x000a__x000a_すべての項目にの✓がない場合には申請できません。" sqref="A60:C60 A14:C14 A17:C18 A20:C20 A23:C23 A26:C29 A31:C31 A36:C36 A45:C46 A48:C48 A55:C55 A58:C58 A7:C12 A51:C53" xr:uid="{E4649396-1718-475A-888C-9DB583387C59}"/>
  </dataValidations>
  <printOptions horizontalCentered="1"/>
  <pageMargins left="0.11811023622047245" right="0.11811023622047245" top="0.74803149606299213"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1</xdr:col>
                    <xdr:colOff>0</xdr:colOff>
                    <xdr:row>6</xdr:row>
                    <xdr:rowOff>0</xdr:rowOff>
                  </from>
                  <to>
                    <xdr:col>3</xdr:col>
                    <xdr:colOff>0</xdr:colOff>
                    <xdr:row>7</xdr:row>
                    <xdr:rowOff>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xdr:col>
                    <xdr:colOff>0</xdr:colOff>
                    <xdr:row>7</xdr:row>
                    <xdr:rowOff>0</xdr:rowOff>
                  </from>
                  <to>
                    <xdr:col>3</xdr:col>
                    <xdr:colOff>0</xdr:colOff>
                    <xdr:row>7</xdr:row>
                    <xdr:rowOff>171450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0</xdr:col>
                    <xdr:colOff>107950</xdr:colOff>
                    <xdr:row>7</xdr:row>
                    <xdr:rowOff>171450</xdr:rowOff>
                  </from>
                  <to>
                    <xdr:col>3</xdr:col>
                    <xdr:colOff>0</xdr:colOff>
                    <xdr:row>9</xdr:row>
                    <xdr:rowOff>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0</xdr:col>
                    <xdr:colOff>107950</xdr:colOff>
                    <xdr:row>9</xdr:row>
                    <xdr:rowOff>0</xdr:rowOff>
                  </from>
                  <to>
                    <xdr:col>3</xdr:col>
                    <xdr:colOff>0</xdr:colOff>
                    <xdr:row>10</xdr:row>
                    <xdr:rowOff>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0</xdr:col>
                    <xdr:colOff>107950</xdr:colOff>
                    <xdr:row>10</xdr:row>
                    <xdr:rowOff>0</xdr:rowOff>
                  </from>
                  <to>
                    <xdr:col>3</xdr:col>
                    <xdr:colOff>0</xdr:colOff>
                    <xdr:row>11</xdr:row>
                    <xdr:rowOff>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xdr:col>
                    <xdr:colOff>0</xdr:colOff>
                    <xdr:row>10</xdr:row>
                    <xdr:rowOff>171450</xdr:rowOff>
                  </from>
                  <to>
                    <xdr:col>3</xdr:col>
                    <xdr:colOff>0</xdr:colOff>
                    <xdr:row>11</xdr:row>
                    <xdr:rowOff>171450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xdr:col>
                    <xdr:colOff>0</xdr:colOff>
                    <xdr:row>13</xdr:row>
                    <xdr:rowOff>0</xdr:rowOff>
                  </from>
                  <to>
                    <xdr:col>3</xdr:col>
                    <xdr:colOff>0</xdr:colOff>
                    <xdr:row>13</xdr:row>
                    <xdr:rowOff>127000</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1</xdr:col>
                    <xdr:colOff>0</xdr:colOff>
                    <xdr:row>15</xdr:row>
                    <xdr:rowOff>38100</xdr:rowOff>
                  </from>
                  <to>
                    <xdr:col>3</xdr:col>
                    <xdr:colOff>0</xdr:colOff>
                    <xdr:row>17</xdr:row>
                    <xdr:rowOff>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1</xdr:col>
                    <xdr:colOff>0</xdr:colOff>
                    <xdr:row>16</xdr:row>
                    <xdr:rowOff>171450</xdr:rowOff>
                  </from>
                  <to>
                    <xdr:col>3</xdr:col>
                    <xdr:colOff>0</xdr:colOff>
                    <xdr:row>18</xdr:row>
                    <xdr:rowOff>0</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1</xdr:col>
                    <xdr:colOff>0</xdr:colOff>
                    <xdr:row>19</xdr:row>
                    <xdr:rowOff>0</xdr:rowOff>
                  </from>
                  <to>
                    <xdr:col>3</xdr:col>
                    <xdr:colOff>0</xdr:colOff>
                    <xdr:row>19</xdr:row>
                    <xdr:rowOff>127000</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1</xdr:col>
                    <xdr:colOff>0</xdr:colOff>
                    <xdr:row>22</xdr:row>
                    <xdr:rowOff>0</xdr:rowOff>
                  </from>
                  <to>
                    <xdr:col>3</xdr:col>
                    <xdr:colOff>0</xdr:colOff>
                    <xdr:row>22</xdr:row>
                    <xdr:rowOff>127000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1</xdr:col>
                    <xdr:colOff>0</xdr:colOff>
                    <xdr:row>25</xdr:row>
                    <xdr:rowOff>0</xdr:rowOff>
                  </from>
                  <to>
                    <xdr:col>3</xdr:col>
                    <xdr:colOff>0</xdr:colOff>
                    <xdr:row>26</xdr:row>
                    <xdr:rowOff>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1</xdr:col>
                    <xdr:colOff>0</xdr:colOff>
                    <xdr:row>25</xdr:row>
                    <xdr:rowOff>171450</xdr:rowOff>
                  </from>
                  <to>
                    <xdr:col>3</xdr:col>
                    <xdr:colOff>0</xdr:colOff>
                    <xdr:row>27</xdr:row>
                    <xdr:rowOff>0</xdr:rowOff>
                  </to>
                </anchor>
              </controlPr>
            </control>
          </mc:Choice>
        </mc:AlternateContent>
        <mc:AlternateContent xmlns:mc="http://schemas.openxmlformats.org/markup-compatibility/2006">
          <mc:Choice Requires="x14">
            <control shapeId="7184" r:id="rId17" name="Check Box 16">
              <controlPr defaultSize="0" autoFill="0" autoLine="0" autoPict="0">
                <anchor moveWithCells="1">
                  <from>
                    <xdr:col>1</xdr:col>
                    <xdr:colOff>0</xdr:colOff>
                    <xdr:row>27</xdr:row>
                    <xdr:rowOff>0</xdr:rowOff>
                  </from>
                  <to>
                    <xdr:col>3</xdr:col>
                    <xdr:colOff>0</xdr:colOff>
                    <xdr:row>28</xdr:row>
                    <xdr:rowOff>0</xdr:rowOff>
                  </to>
                </anchor>
              </controlPr>
            </control>
          </mc:Choice>
        </mc:AlternateContent>
        <mc:AlternateContent xmlns:mc="http://schemas.openxmlformats.org/markup-compatibility/2006">
          <mc:Choice Requires="x14">
            <control shapeId="7185" r:id="rId18" name="Check Box 17">
              <controlPr defaultSize="0" autoFill="0" autoLine="0" autoPict="0">
                <anchor moveWithCells="1">
                  <from>
                    <xdr:col>1</xdr:col>
                    <xdr:colOff>0</xdr:colOff>
                    <xdr:row>28</xdr:row>
                    <xdr:rowOff>0</xdr:rowOff>
                  </from>
                  <to>
                    <xdr:col>3</xdr:col>
                    <xdr:colOff>0</xdr:colOff>
                    <xdr:row>29</xdr:row>
                    <xdr:rowOff>0</xdr:rowOff>
                  </to>
                </anchor>
              </controlPr>
            </control>
          </mc:Choice>
        </mc:AlternateContent>
        <mc:AlternateContent xmlns:mc="http://schemas.openxmlformats.org/markup-compatibility/2006">
          <mc:Choice Requires="x14">
            <control shapeId="7186" r:id="rId19" name="Check Box 18">
              <controlPr defaultSize="0" autoFill="0" autoLine="0" autoPict="0">
                <anchor moveWithCells="1">
                  <from>
                    <xdr:col>1</xdr:col>
                    <xdr:colOff>0</xdr:colOff>
                    <xdr:row>30</xdr:row>
                    <xdr:rowOff>0</xdr:rowOff>
                  </from>
                  <to>
                    <xdr:col>3</xdr:col>
                    <xdr:colOff>0</xdr:colOff>
                    <xdr:row>31</xdr:row>
                    <xdr:rowOff>12700</xdr:rowOff>
                  </to>
                </anchor>
              </controlPr>
            </control>
          </mc:Choice>
        </mc:AlternateContent>
        <mc:AlternateContent xmlns:mc="http://schemas.openxmlformats.org/markup-compatibility/2006">
          <mc:Choice Requires="x14">
            <control shapeId="7187" r:id="rId20" name="Check Box 19">
              <controlPr defaultSize="0" autoFill="0" autoLine="0" autoPict="0">
                <anchor moveWithCells="1">
                  <from>
                    <xdr:col>1</xdr:col>
                    <xdr:colOff>0</xdr:colOff>
                    <xdr:row>34</xdr:row>
                    <xdr:rowOff>50800</xdr:rowOff>
                  </from>
                  <to>
                    <xdr:col>3</xdr:col>
                    <xdr:colOff>0</xdr:colOff>
                    <xdr:row>35</xdr:row>
                    <xdr:rowOff>133350</xdr:rowOff>
                  </to>
                </anchor>
              </controlPr>
            </control>
          </mc:Choice>
        </mc:AlternateContent>
        <mc:AlternateContent xmlns:mc="http://schemas.openxmlformats.org/markup-compatibility/2006">
          <mc:Choice Requires="x14">
            <control shapeId="7188" r:id="rId21" name="Check Box 20">
              <controlPr defaultSize="0" autoFill="0" autoLine="0" autoPict="0">
                <anchor moveWithCells="1">
                  <from>
                    <xdr:col>1</xdr:col>
                    <xdr:colOff>0</xdr:colOff>
                    <xdr:row>44</xdr:row>
                    <xdr:rowOff>0</xdr:rowOff>
                  </from>
                  <to>
                    <xdr:col>3</xdr:col>
                    <xdr:colOff>0</xdr:colOff>
                    <xdr:row>45</xdr:row>
                    <xdr:rowOff>0</xdr:rowOff>
                  </to>
                </anchor>
              </controlPr>
            </control>
          </mc:Choice>
        </mc:AlternateContent>
        <mc:AlternateContent xmlns:mc="http://schemas.openxmlformats.org/markup-compatibility/2006">
          <mc:Choice Requires="x14">
            <control shapeId="7189" r:id="rId22" name="Check Box 21">
              <controlPr defaultSize="0" autoFill="0" autoLine="0" autoPict="0">
                <anchor moveWithCells="1">
                  <from>
                    <xdr:col>1</xdr:col>
                    <xdr:colOff>0</xdr:colOff>
                    <xdr:row>45</xdr:row>
                    <xdr:rowOff>0</xdr:rowOff>
                  </from>
                  <to>
                    <xdr:col>3</xdr:col>
                    <xdr:colOff>0</xdr:colOff>
                    <xdr:row>46</xdr:row>
                    <xdr:rowOff>0</xdr:rowOff>
                  </to>
                </anchor>
              </controlPr>
            </control>
          </mc:Choice>
        </mc:AlternateContent>
        <mc:AlternateContent xmlns:mc="http://schemas.openxmlformats.org/markup-compatibility/2006">
          <mc:Choice Requires="x14">
            <control shapeId="7190" r:id="rId23" name="Check Box 22">
              <controlPr defaultSize="0" autoFill="0" autoLine="0" autoPict="0">
                <anchor moveWithCells="1">
                  <from>
                    <xdr:col>1</xdr:col>
                    <xdr:colOff>0</xdr:colOff>
                    <xdr:row>47</xdr:row>
                    <xdr:rowOff>0</xdr:rowOff>
                  </from>
                  <to>
                    <xdr:col>3</xdr:col>
                    <xdr:colOff>0</xdr:colOff>
                    <xdr:row>47</xdr:row>
                    <xdr:rowOff>127000</xdr:rowOff>
                  </to>
                </anchor>
              </controlPr>
            </control>
          </mc:Choice>
        </mc:AlternateContent>
        <mc:AlternateContent xmlns:mc="http://schemas.openxmlformats.org/markup-compatibility/2006">
          <mc:Choice Requires="x14">
            <control shapeId="7192" r:id="rId24" name="Check Box 24">
              <controlPr defaultSize="0" autoFill="0" autoLine="0" autoPict="0">
                <anchor moveWithCells="1">
                  <from>
                    <xdr:col>1</xdr:col>
                    <xdr:colOff>0</xdr:colOff>
                    <xdr:row>50</xdr:row>
                    <xdr:rowOff>6350</xdr:rowOff>
                  </from>
                  <to>
                    <xdr:col>2</xdr:col>
                    <xdr:colOff>76200</xdr:colOff>
                    <xdr:row>51</xdr:row>
                    <xdr:rowOff>6350</xdr:rowOff>
                  </to>
                </anchor>
              </controlPr>
            </control>
          </mc:Choice>
        </mc:AlternateContent>
        <mc:AlternateContent xmlns:mc="http://schemas.openxmlformats.org/markup-compatibility/2006">
          <mc:Choice Requires="x14">
            <control shapeId="7193" r:id="rId25" name="Check Box 25">
              <controlPr defaultSize="0" autoFill="0" autoLine="0" autoPict="0">
                <anchor moveWithCells="1">
                  <from>
                    <xdr:col>1</xdr:col>
                    <xdr:colOff>0</xdr:colOff>
                    <xdr:row>51</xdr:row>
                    <xdr:rowOff>0</xdr:rowOff>
                  </from>
                  <to>
                    <xdr:col>3</xdr:col>
                    <xdr:colOff>0</xdr:colOff>
                    <xdr:row>52</xdr:row>
                    <xdr:rowOff>0</xdr:rowOff>
                  </to>
                </anchor>
              </controlPr>
            </control>
          </mc:Choice>
        </mc:AlternateContent>
        <mc:AlternateContent xmlns:mc="http://schemas.openxmlformats.org/markup-compatibility/2006">
          <mc:Choice Requires="x14">
            <control shapeId="7194" r:id="rId26" name="Check Box 26">
              <controlPr defaultSize="0" autoFill="0" autoLine="0" autoPict="0">
                <anchor moveWithCells="1">
                  <from>
                    <xdr:col>1</xdr:col>
                    <xdr:colOff>0</xdr:colOff>
                    <xdr:row>52</xdr:row>
                    <xdr:rowOff>0</xdr:rowOff>
                  </from>
                  <to>
                    <xdr:col>3</xdr:col>
                    <xdr:colOff>0</xdr:colOff>
                    <xdr:row>53</xdr:row>
                    <xdr:rowOff>0</xdr:rowOff>
                  </to>
                </anchor>
              </controlPr>
            </control>
          </mc:Choice>
        </mc:AlternateContent>
        <mc:AlternateContent xmlns:mc="http://schemas.openxmlformats.org/markup-compatibility/2006">
          <mc:Choice Requires="x14">
            <control shapeId="7195" r:id="rId27" name="Check Box 27">
              <controlPr defaultSize="0" autoFill="0" autoLine="0" autoPict="0">
                <anchor moveWithCells="1">
                  <from>
                    <xdr:col>1</xdr:col>
                    <xdr:colOff>0</xdr:colOff>
                    <xdr:row>54</xdr:row>
                    <xdr:rowOff>0</xdr:rowOff>
                  </from>
                  <to>
                    <xdr:col>3</xdr:col>
                    <xdr:colOff>0</xdr:colOff>
                    <xdr:row>54</xdr:row>
                    <xdr:rowOff>127000</xdr:rowOff>
                  </to>
                </anchor>
              </controlPr>
            </control>
          </mc:Choice>
        </mc:AlternateContent>
        <mc:AlternateContent xmlns:mc="http://schemas.openxmlformats.org/markup-compatibility/2006">
          <mc:Choice Requires="x14">
            <control shapeId="7196" r:id="rId28" name="Check Box 28">
              <controlPr defaultSize="0" autoFill="0" autoLine="0" autoPict="0">
                <anchor moveWithCells="1">
                  <from>
                    <xdr:col>1</xdr:col>
                    <xdr:colOff>0</xdr:colOff>
                    <xdr:row>57</xdr:row>
                    <xdr:rowOff>0</xdr:rowOff>
                  </from>
                  <to>
                    <xdr:col>3</xdr:col>
                    <xdr:colOff>0</xdr:colOff>
                    <xdr:row>58</xdr:row>
                    <xdr:rowOff>0</xdr:rowOff>
                  </to>
                </anchor>
              </controlPr>
            </control>
          </mc:Choice>
        </mc:AlternateContent>
        <mc:AlternateContent xmlns:mc="http://schemas.openxmlformats.org/markup-compatibility/2006">
          <mc:Choice Requires="x14">
            <control shapeId="7197" r:id="rId29" name="Check Box 29">
              <controlPr defaultSize="0" autoFill="0" autoLine="0" autoPict="0">
                <anchor moveWithCells="1">
                  <from>
                    <xdr:col>1</xdr:col>
                    <xdr:colOff>0</xdr:colOff>
                    <xdr:row>59</xdr:row>
                    <xdr:rowOff>0</xdr:rowOff>
                  </from>
                  <to>
                    <xdr:col>3</xdr:col>
                    <xdr:colOff>0</xdr:colOff>
                    <xdr:row>59</xdr:row>
                    <xdr:rowOff>127000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B1D2D-DABE-4B09-8C62-7C09A835AAF3}">
  <sheetPr transitionEvaluation="1">
    <tabColor theme="4" tint="0.79998168889431442"/>
    <pageSetUpPr fitToPage="1"/>
  </sheetPr>
  <dimension ref="A1:M761"/>
  <sheetViews>
    <sheetView view="pageBreakPreview" zoomScaleNormal="100" zoomScaleSheetLayoutView="100" zoomScalePageLayoutView="85" workbookViewId="0">
      <selection activeCell="F1" sqref="F1"/>
    </sheetView>
  </sheetViews>
  <sheetFormatPr defaultColWidth="9" defaultRowHeight="18"/>
  <cols>
    <col min="1" max="2" width="1.25" style="43" customWidth="1"/>
    <col min="3" max="3" width="3.83203125" style="43" customWidth="1"/>
    <col min="4" max="4" width="15.25" style="43" customWidth="1"/>
    <col min="5" max="5" width="2.33203125" style="112" customWidth="1"/>
    <col min="6" max="6" width="19.25" style="43" customWidth="1"/>
    <col min="7" max="7" width="2.33203125" style="43" customWidth="1"/>
    <col min="8" max="8" width="2.83203125" style="43" customWidth="1"/>
    <col min="9" max="10" width="12.5" style="43" customWidth="1"/>
    <col min="11" max="11" width="0.75" style="43" customWidth="1"/>
    <col min="12" max="12" width="2.25" style="43" customWidth="1"/>
    <col min="13" max="16384" width="9" style="43"/>
  </cols>
  <sheetData>
    <row r="1" spans="1:13" ht="17.25" customHeight="1">
      <c r="A1" s="42" t="s">
        <v>389</v>
      </c>
    </row>
    <row r="2" spans="1:13" ht="16.5" customHeight="1">
      <c r="A2" s="301" t="s">
        <v>388</v>
      </c>
      <c r="B2" s="301"/>
      <c r="C2" s="301"/>
      <c r="D2" s="301"/>
      <c r="E2" s="301"/>
      <c r="F2" s="301"/>
      <c r="G2" s="301"/>
      <c r="H2" s="301"/>
      <c r="I2" s="301"/>
      <c r="J2" s="301"/>
      <c r="K2" s="301"/>
      <c r="L2" s="301"/>
    </row>
    <row r="3" spans="1:13" ht="6.75" customHeight="1">
      <c r="A3" s="44"/>
      <c r="B3" s="44"/>
      <c r="C3" s="44"/>
      <c r="D3" s="44"/>
      <c r="E3" s="113"/>
      <c r="F3" s="44"/>
      <c r="G3" s="44"/>
      <c r="H3" s="44"/>
      <c r="I3" s="44"/>
      <c r="J3" s="44"/>
      <c r="K3" s="44"/>
      <c r="L3" s="44"/>
    </row>
    <row r="4" spans="1:13" ht="14.25" customHeight="1">
      <c r="B4" s="45" t="s">
        <v>387</v>
      </c>
      <c r="C4" s="45"/>
      <c r="D4" s="44"/>
      <c r="E4" s="113"/>
      <c r="F4" s="44"/>
      <c r="G4" s="44"/>
      <c r="H4" s="44"/>
      <c r="I4" s="44"/>
      <c r="J4" s="44"/>
      <c r="K4" s="44"/>
      <c r="L4" s="44"/>
    </row>
    <row r="5" spans="1:13" s="46" customFormat="1" ht="30" customHeight="1">
      <c r="C5" s="302">
        <f>'支援申込書（様式第1-1号）'!AF8</f>
        <v>0</v>
      </c>
      <c r="D5" s="303"/>
      <c r="E5" s="303"/>
      <c r="F5" s="303"/>
      <c r="G5" s="303"/>
      <c r="H5" s="303"/>
      <c r="I5" s="303"/>
      <c r="J5" s="303"/>
      <c r="K5" s="304"/>
    </row>
    <row r="6" spans="1:13" s="46" customFormat="1" ht="7.5" customHeight="1">
      <c r="B6" s="47"/>
      <c r="C6" s="47"/>
      <c r="D6" s="47"/>
      <c r="E6" s="114"/>
      <c r="F6" s="47"/>
      <c r="G6" s="47"/>
      <c r="H6" s="47"/>
      <c r="I6" s="47"/>
      <c r="J6" s="47"/>
      <c r="K6" s="47"/>
      <c r="L6" s="47"/>
    </row>
    <row r="7" spans="1:13" ht="21" customHeight="1">
      <c r="A7" s="45" t="s">
        <v>386</v>
      </c>
      <c r="F7" s="48" t="s">
        <v>385</v>
      </c>
    </row>
    <row r="8" spans="1:13" ht="19.5" customHeight="1" thickBot="1">
      <c r="C8" s="49"/>
      <c r="D8" s="305" t="s">
        <v>384</v>
      </c>
      <c r="E8" s="305"/>
      <c r="F8" s="106" t="s">
        <v>383</v>
      </c>
      <c r="G8" s="45"/>
    </row>
    <row r="9" spans="1:13" ht="30" customHeight="1" thickTop="1">
      <c r="C9" s="50" t="s">
        <v>382</v>
      </c>
      <c r="D9" s="306" t="s">
        <v>381</v>
      </c>
      <c r="E9" s="306"/>
      <c r="F9" s="107"/>
      <c r="I9" s="307" t="s">
        <v>435</v>
      </c>
      <c r="J9" s="308"/>
    </row>
    <row r="10" spans="1:13" ht="30" customHeight="1">
      <c r="C10" s="51" t="s">
        <v>380</v>
      </c>
      <c r="D10" s="309" t="s">
        <v>379</v>
      </c>
      <c r="E10" s="309"/>
      <c r="F10" s="108"/>
      <c r="I10" s="310" t="str">
        <f>IF(SUM(F9:F11)=0,"0",SUM(F9:F11))</f>
        <v>0</v>
      </c>
      <c r="J10" s="311"/>
      <c r="M10" s="29"/>
    </row>
    <row r="11" spans="1:13" ht="30" customHeight="1">
      <c r="C11" s="51" t="s">
        <v>378</v>
      </c>
      <c r="D11" s="309" t="s">
        <v>377</v>
      </c>
      <c r="E11" s="309"/>
      <c r="F11" s="108"/>
      <c r="H11" s="52"/>
      <c r="I11" s="312"/>
      <c r="J11" s="313"/>
      <c r="K11" s="53" t="s">
        <v>376</v>
      </c>
    </row>
    <row r="12" spans="1:13" ht="30" customHeight="1">
      <c r="C12" s="51" t="s">
        <v>375</v>
      </c>
      <c r="D12" s="309" t="s">
        <v>374</v>
      </c>
      <c r="E12" s="309"/>
      <c r="F12" s="108"/>
      <c r="G12" s="45"/>
      <c r="H12" s="54"/>
      <c r="I12" s="314" t="s">
        <v>437</v>
      </c>
      <c r="J12" s="314"/>
      <c r="L12" s="56"/>
    </row>
    <row r="13" spans="1:13" ht="30" customHeight="1" thickBot="1">
      <c r="C13" s="51" t="s">
        <v>373</v>
      </c>
      <c r="D13" s="309" t="s">
        <v>372</v>
      </c>
      <c r="E13" s="309"/>
      <c r="F13" s="108"/>
      <c r="L13" s="56"/>
    </row>
    <row r="14" spans="1:13" ht="30" customHeight="1">
      <c r="C14" s="51" t="s">
        <v>371</v>
      </c>
      <c r="D14" s="309" t="s">
        <v>370</v>
      </c>
      <c r="E14" s="309"/>
      <c r="F14" s="108"/>
      <c r="I14" s="315" t="s">
        <v>436</v>
      </c>
      <c r="J14" s="316"/>
      <c r="L14" s="56"/>
    </row>
    <row r="15" spans="1:13" ht="30" customHeight="1">
      <c r="C15" s="51" t="s">
        <v>369</v>
      </c>
      <c r="D15" s="309" t="s">
        <v>368</v>
      </c>
      <c r="E15" s="309"/>
      <c r="F15" s="108"/>
      <c r="I15" s="317" t="str">
        <f>IF(ROUNDUP(IFERROR(I10/F17*100,""),0)=0,"0.0",(ROUNDUP(IFERROR(I10/F17*100,""),0)))</f>
        <v>0.0</v>
      </c>
      <c r="J15" s="318"/>
      <c r="L15" s="56"/>
    </row>
    <row r="16" spans="1:13" ht="30" customHeight="1" thickBot="1">
      <c r="C16" s="57" t="s">
        <v>367</v>
      </c>
      <c r="D16" s="305" t="s">
        <v>366</v>
      </c>
      <c r="E16" s="305"/>
      <c r="F16" s="109"/>
      <c r="H16" s="58"/>
      <c r="I16" s="319"/>
      <c r="J16" s="320"/>
      <c r="K16" s="53" t="s">
        <v>360</v>
      </c>
      <c r="L16" s="56"/>
    </row>
    <row r="17" spans="1:12" ht="30" customHeight="1" thickTop="1">
      <c r="C17" s="59"/>
      <c r="D17" s="322" t="s">
        <v>365</v>
      </c>
      <c r="E17" s="322"/>
      <c r="F17" s="110">
        <f>SUM(F9:F16)</f>
        <v>0</v>
      </c>
      <c r="I17" s="54"/>
      <c r="J17" s="55" t="s">
        <v>364</v>
      </c>
      <c r="L17" s="56"/>
    </row>
    <row r="18" spans="1:12" ht="39.65" customHeight="1">
      <c r="C18" s="323" t="s">
        <v>363</v>
      </c>
      <c r="D18" s="323"/>
      <c r="E18" s="323"/>
      <c r="F18" s="323"/>
      <c r="G18" s="323"/>
      <c r="H18" s="323"/>
      <c r="I18" s="323"/>
      <c r="J18" s="323"/>
      <c r="L18" s="56"/>
    </row>
    <row r="19" spans="1:12" ht="231" customHeight="1">
      <c r="C19" s="324" t="s">
        <v>362</v>
      </c>
      <c r="D19" s="324"/>
      <c r="E19" s="324"/>
      <c r="F19" s="324"/>
      <c r="G19" s="324"/>
      <c r="H19" s="324"/>
      <c r="I19" s="324"/>
      <c r="J19" s="324"/>
      <c r="L19" s="56"/>
    </row>
    <row r="20" spans="1:12" s="64" customFormat="1" ht="26.15" customHeight="1" thickBot="1">
      <c r="A20" s="60" t="s">
        <v>432</v>
      </c>
      <c r="B20" s="61"/>
      <c r="C20" s="61"/>
      <c r="D20" s="61"/>
      <c r="E20" s="115"/>
      <c r="F20" s="62"/>
      <c r="G20" s="63"/>
      <c r="I20" s="65"/>
      <c r="J20" s="65"/>
      <c r="K20" s="65"/>
      <c r="L20" s="65"/>
    </row>
    <row r="21" spans="1:12" ht="46" customHeight="1">
      <c r="C21" s="325" t="s">
        <v>361</v>
      </c>
      <c r="D21" s="325"/>
      <c r="E21" s="116"/>
      <c r="F21" s="118" t="s">
        <v>433</v>
      </c>
      <c r="G21" s="111"/>
      <c r="H21" s="329" t="s">
        <v>434</v>
      </c>
      <c r="I21" s="330"/>
      <c r="J21" s="331"/>
      <c r="K21" s="67"/>
      <c r="L21" s="66"/>
    </row>
    <row r="22" spans="1:12" ht="30" customHeight="1" thickBot="1">
      <c r="C22" s="321" t="str">
        <f>IF(I24&gt;0,G24,"")</f>
        <v/>
      </c>
      <c r="D22" s="321"/>
      <c r="E22" s="117"/>
      <c r="F22" s="128"/>
      <c r="G22" s="45"/>
      <c r="H22" s="326" t="str">
        <f>IF(ROUNDUP(IFERROR(F22/F17*100,""),0)=0,"0.0",(ROUNDUP(IFERROR(F22/F17*100,""),0)))</f>
        <v>0.0</v>
      </c>
      <c r="I22" s="327"/>
      <c r="J22" s="328"/>
      <c r="K22" s="53" t="s">
        <v>360</v>
      </c>
      <c r="L22" s="68"/>
    </row>
    <row r="23" spans="1:12" ht="12.65" customHeight="1">
      <c r="J23" s="55" t="s">
        <v>359</v>
      </c>
      <c r="K23" s="69"/>
      <c r="L23" s="45"/>
    </row>
    <row r="24" spans="1:12" hidden="1">
      <c r="C24" s="43">
        <f>D24+118</f>
        <v>118</v>
      </c>
      <c r="D24" s="43">
        <f>'支援申込書（様式第1-1号）'!AK2</f>
        <v>0</v>
      </c>
      <c r="E24" s="112">
        <f>'支援申込書（様式第1-1号）'!AO2</f>
        <v>0</v>
      </c>
      <c r="F24" s="43">
        <f>'支援申込書（様式第1-1号）'!AS2</f>
        <v>0</v>
      </c>
      <c r="G24" s="43">
        <f>IF(AND(D24&gt;0,E24&gt;0,F24&gt;0),DATE(C24,E24,F24),0)</f>
        <v>0</v>
      </c>
      <c r="I24" s="43">
        <f>G24</f>
        <v>0</v>
      </c>
    </row>
    <row r="25" spans="1:12" s="112" customFormat="1"/>
    <row r="26" spans="1:12" s="112" customFormat="1"/>
    <row r="27" spans="1:12" s="112" customFormat="1"/>
    <row r="28" spans="1:12" s="112" customFormat="1"/>
    <row r="29" spans="1:12" s="112" customFormat="1"/>
    <row r="30" spans="1:12" s="112" customFormat="1"/>
    <row r="31" spans="1:12" s="112" customFormat="1"/>
    <row r="32" spans="1:12" s="112" customFormat="1"/>
    <row r="33" s="112" customFormat="1"/>
    <row r="34" s="112" customFormat="1"/>
    <row r="35" s="112" customFormat="1"/>
    <row r="36" s="112" customFormat="1"/>
    <row r="37" s="112" customFormat="1"/>
    <row r="38" s="112" customFormat="1"/>
    <row r="39" s="112" customFormat="1"/>
    <row r="40" s="112" customFormat="1"/>
    <row r="41" s="112" customFormat="1"/>
    <row r="42" s="112" customFormat="1"/>
    <row r="43" s="112" customFormat="1"/>
    <row r="44" s="112" customFormat="1"/>
    <row r="45" s="112" customFormat="1"/>
    <row r="46" s="112" customFormat="1"/>
    <row r="47" s="112" customFormat="1"/>
    <row r="48" s="112" customFormat="1"/>
    <row r="49" s="112" customFormat="1"/>
    <row r="50" s="112" customFormat="1"/>
    <row r="51" s="112" customFormat="1"/>
    <row r="52" s="112" customFormat="1"/>
    <row r="53" s="112" customFormat="1"/>
    <row r="54" s="112" customFormat="1"/>
    <row r="55" s="112" customFormat="1"/>
    <row r="56" s="112" customFormat="1"/>
    <row r="57" s="112" customFormat="1"/>
    <row r="58" s="112" customFormat="1"/>
    <row r="59" s="112" customFormat="1"/>
    <row r="60" s="112" customFormat="1"/>
    <row r="61" s="112" customFormat="1"/>
    <row r="62" s="112" customFormat="1"/>
    <row r="63" s="112" customFormat="1"/>
    <row r="64" s="112" customFormat="1"/>
    <row r="65" s="112" customFormat="1"/>
    <row r="66" s="112" customFormat="1"/>
    <row r="67" s="112" customFormat="1"/>
    <row r="68" s="112" customFormat="1"/>
    <row r="69" s="112" customFormat="1"/>
    <row r="70" s="112" customFormat="1"/>
    <row r="71" s="112" customFormat="1"/>
    <row r="72" s="112" customFormat="1"/>
    <row r="73" s="112" customFormat="1"/>
    <row r="74" s="112" customFormat="1"/>
    <row r="75" s="112" customFormat="1"/>
    <row r="76" s="112" customFormat="1"/>
    <row r="77" s="112" customFormat="1"/>
    <row r="78" s="112" customFormat="1"/>
    <row r="79" s="112" customFormat="1"/>
    <row r="80" s="112" customFormat="1"/>
    <row r="81" s="112" customFormat="1"/>
    <row r="82" s="112" customFormat="1"/>
    <row r="83" s="112" customFormat="1"/>
    <row r="84" s="112" customFormat="1"/>
    <row r="85" s="112" customFormat="1"/>
    <row r="86" s="112" customFormat="1"/>
    <row r="87" s="112" customFormat="1"/>
    <row r="88" s="112" customFormat="1"/>
    <row r="89" s="112" customFormat="1"/>
    <row r="90" s="112" customFormat="1"/>
    <row r="91" s="112" customFormat="1"/>
    <row r="92" s="112" customFormat="1"/>
    <row r="93" s="112" customFormat="1"/>
    <row r="94" s="112" customFormat="1"/>
    <row r="95" s="112" customFormat="1"/>
    <row r="96" s="112" customFormat="1"/>
    <row r="97" s="112" customFormat="1"/>
    <row r="98" s="112" customFormat="1"/>
    <row r="99" s="112" customFormat="1"/>
    <row r="100" s="112" customFormat="1"/>
    <row r="101" s="112" customFormat="1"/>
    <row r="102" s="112" customFormat="1"/>
    <row r="103" s="112" customFormat="1"/>
    <row r="104" s="112" customFormat="1"/>
    <row r="105" s="112" customFormat="1"/>
    <row r="106" s="112" customFormat="1"/>
    <row r="107" s="112" customFormat="1"/>
    <row r="108" s="112" customFormat="1"/>
    <row r="109" s="112" customFormat="1"/>
    <row r="110" s="112" customFormat="1"/>
    <row r="111" s="112" customFormat="1"/>
    <row r="112" s="112" customFormat="1"/>
    <row r="113" s="112" customFormat="1"/>
    <row r="114" s="112" customFormat="1"/>
    <row r="115" s="112" customFormat="1"/>
    <row r="116" s="112" customFormat="1"/>
    <row r="117" s="112" customFormat="1"/>
    <row r="118" s="112" customFormat="1"/>
    <row r="119" s="112" customFormat="1"/>
    <row r="120" s="112" customFormat="1"/>
    <row r="121" s="112" customFormat="1"/>
    <row r="122" s="112" customFormat="1"/>
    <row r="123" s="112" customFormat="1"/>
    <row r="124" s="112" customFormat="1"/>
    <row r="125" s="112" customFormat="1"/>
    <row r="126" s="112" customFormat="1"/>
    <row r="127" s="112" customFormat="1"/>
    <row r="128" s="112" customFormat="1"/>
    <row r="129" s="112" customFormat="1"/>
    <row r="130" s="112" customFormat="1"/>
    <row r="131" s="112" customFormat="1"/>
    <row r="132" s="112" customFormat="1"/>
    <row r="133" s="112" customFormat="1"/>
    <row r="134" s="112" customFormat="1"/>
    <row r="135" s="112" customFormat="1"/>
    <row r="136" s="112" customFormat="1"/>
    <row r="137" s="112" customFormat="1"/>
    <row r="138" s="112" customFormat="1"/>
    <row r="139" s="112" customFormat="1"/>
    <row r="140" s="112" customFormat="1"/>
    <row r="141" s="112" customFormat="1"/>
    <row r="142" s="112" customFormat="1"/>
    <row r="143" s="112" customFormat="1"/>
    <row r="144" s="112" customFormat="1"/>
    <row r="145" s="112" customFormat="1"/>
    <row r="146" s="112" customFormat="1"/>
    <row r="147" s="112" customFormat="1"/>
    <row r="148" s="112" customFormat="1"/>
    <row r="149" s="112" customFormat="1"/>
    <row r="150" s="112" customFormat="1"/>
    <row r="151" s="112" customFormat="1"/>
    <row r="152" s="112" customFormat="1"/>
    <row r="153" s="112" customFormat="1"/>
    <row r="154" s="112" customFormat="1"/>
    <row r="155" s="112" customFormat="1"/>
    <row r="156" s="112" customFormat="1"/>
    <row r="157" s="112" customFormat="1"/>
    <row r="158" s="112" customFormat="1"/>
    <row r="159" s="112" customFormat="1"/>
    <row r="160" s="112" customFormat="1"/>
    <row r="161" s="112" customFormat="1"/>
    <row r="162" s="112" customFormat="1"/>
    <row r="163" s="112" customFormat="1"/>
    <row r="164" s="112" customFormat="1"/>
    <row r="165" s="112" customFormat="1"/>
    <row r="166" s="112" customFormat="1"/>
    <row r="167" s="112" customFormat="1"/>
    <row r="168" s="112" customFormat="1"/>
    <row r="169" s="112" customFormat="1"/>
    <row r="170" s="112" customFormat="1"/>
    <row r="171" s="112" customFormat="1"/>
    <row r="172" s="112" customFormat="1"/>
    <row r="173" s="112" customFormat="1"/>
    <row r="174" s="112" customFormat="1"/>
    <row r="175" s="112" customFormat="1"/>
    <row r="176" s="112" customFormat="1"/>
    <row r="177" s="112" customFormat="1"/>
    <row r="178" s="112" customFormat="1"/>
    <row r="179" s="112" customFormat="1"/>
    <row r="180" s="112" customFormat="1"/>
    <row r="181" s="112" customFormat="1"/>
    <row r="182" s="112" customFormat="1"/>
    <row r="183" s="112" customFormat="1"/>
    <row r="184" s="112" customFormat="1"/>
    <row r="185" s="112" customFormat="1"/>
    <row r="186" s="112" customFormat="1"/>
    <row r="187" s="112" customFormat="1"/>
    <row r="188" s="112" customFormat="1"/>
    <row r="189" s="112" customFormat="1"/>
    <row r="190" s="112" customFormat="1"/>
    <row r="191" s="112" customFormat="1"/>
    <row r="192" s="112" customFormat="1"/>
    <row r="193" s="112" customFormat="1"/>
    <row r="194" s="112" customFormat="1"/>
    <row r="195" s="112" customFormat="1"/>
    <row r="196" s="112" customFormat="1"/>
    <row r="197" s="112" customFormat="1"/>
    <row r="198" s="112" customFormat="1"/>
    <row r="199" s="112" customFormat="1"/>
    <row r="200" s="112" customFormat="1"/>
    <row r="201" s="112" customFormat="1"/>
    <row r="202" s="112" customFormat="1"/>
    <row r="203" s="112" customFormat="1"/>
    <row r="204" s="112" customFormat="1"/>
    <row r="205" s="112" customFormat="1"/>
    <row r="206" s="112" customFormat="1"/>
    <row r="207" s="112" customFormat="1"/>
    <row r="208" s="112" customFormat="1"/>
    <row r="209" s="112" customFormat="1"/>
    <row r="210" s="112" customFormat="1"/>
    <row r="211" s="112" customFormat="1"/>
    <row r="212" s="112" customFormat="1"/>
    <row r="213" s="112" customFormat="1"/>
    <row r="214" s="112" customFormat="1"/>
    <row r="215" s="112" customFormat="1"/>
    <row r="216" s="112" customFormat="1"/>
    <row r="217" s="112" customFormat="1"/>
    <row r="218" s="112" customFormat="1"/>
    <row r="219" s="112" customFormat="1"/>
    <row r="220" s="112" customFormat="1"/>
    <row r="221" s="112" customFormat="1"/>
    <row r="222" s="112" customFormat="1"/>
    <row r="223" s="112" customFormat="1"/>
    <row r="224" s="112" customFormat="1"/>
    <row r="225" s="112" customFormat="1"/>
    <row r="226" s="112" customFormat="1"/>
    <row r="227" s="112" customFormat="1"/>
    <row r="228" s="112" customFormat="1"/>
    <row r="229" s="112" customFormat="1"/>
    <row r="230" s="112" customFormat="1"/>
    <row r="231" s="112" customFormat="1"/>
    <row r="232" s="112" customFormat="1"/>
    <row r="233" s="112" customFormat="1"/>
    <row r="234" s="112" customFormat="1"/>
    <row r="235" s="112" customFormat="1"/>
    <row r="236" s="112" customFormat="1"/>
    <row r="237" s="112" customFormat="1"/>
    <row r="238" s="112" customFormat="1"/>
    <row r="239" s="112" customFormat="1"/>
    <row r="240" s="112" customFormat="1"/>
    <row r="241" s="112" customFormat="1"/>
    <row r="242" s="112" customFormat="1"/>
    <row r="243" s="112" customFormat="1"/>
    <row r="244" s="112" customFormat="1"/>
    <row r="245" s="112" customFormat="1"/>
    <row r="246" s="112" customFormat="1"/>
    <row r="247" s="112" customFormat="1"/>
    <row r="248" s="112" customFormat="1"/>
    <row r="249" s="112" customFormat="1"/>
    <row r="250" s="112" customFormat="1"/>
    <row r="251" s="112" customFormat="1"/>
    <row r="252" s="112" customFormat="1"/>
    <row r="253" s="112" customFormat="1"/>
    <row r="254" s="112" customFormat="1"/>
    <row r="255" s="112" customFormat="1"/>
    <row r="256" s="112" customFormat="1"/>
    <row r="257" s="112" customFormat="1"/>
    <row r="258" s="112" customFormat="1"/>
    <row r="259" s="112" customFormat="1"/>
    <row r="260" s="112" customFormat="1"/>
    <row r="261" s="112" customFormat="1"/>
    <row r="262" s="112" customFormat="1"/>
    <row r="263" s="112" customFormat="1"/>
    <row r="264" s="112" customFormat="1"/>
    <row r="265" s="112" customFormat="1"/>
    <row r="266" s="112" customFormat="1"/>
    <row r="267" s="112" customFormat="1"/>
    <row r="268" s="112" customFormat="1"/>
    <row r="269" s="112" customFormat="1"/>
    <row r="270" s="112" customFormat="1"/>
    <row r="271" s="112" customFormat="1"/>
    <row r="272" s="112" customFormat="1"/>
    <row r="273" s="112" customFormat="1"/>
    <row r="274" s="112" customFormat="1"/>
    <row r="275" s="112" customFormat="1"/>
    <row r="276" s="112" customFormat="1"/>
    <row r="277" s="112" customFormat="1"/>
    <row r="278" s="112" customFormat="1"/>
    <row r="279" s="112" customFormat="1"/>
    <row r="280" s="112" customFormat="1"/>
    <row r="281" s="112" customFormat="1"/>
    <row r="282" s="112" customFormat="1"/>
    <row r="283" s="112" customFormat="1"/>
    <row r="284" s="112" customFormat="1"/>
    <row r="285" s="112" customFormat="1"/>
    <row r="286" s="112" customFormat="1"/>
    <row r="287" s="112" customFormat="1"/>
    <row r="288" s="112" customFormat="1"/>
    <row r="289" s="112" customFormat="1"/>
    <row r="290" s="112" customFormat="1"/>
    <row r="291" s="112" customFormat="1"/>
    <row r="292" s="112" customFormat="1"/>
    <row r="293" s="112" customFormat="1"/>
    <row r="294" s="112" customFormat="1"/>
    <row r="295" s="112" customFormat="1"/>
    <row r="296" s="112" customFormat="1"/>
    <row r="297" s="112" customFormat="1"/>
    <row r="298" s="112" customFormat="1"/>
    <row r="299" s="112" customFormat="1"/>
    <row r="300" s="112" customFormat="1"/>
    <row r="301" s="112" customFormat="1"/>
    <row r="302" s="112" customFormat="1"/>
    <row r="303" s="112" customFormat="1"/>
    <row r="304" s="112" customFormat="1"/>
    <row r="305" s="112" customFormat="1"/>
    <row r="306" s="112" customFormat="1"/>
    <row r="307" s="112" customFormat="1"/>
    <row r="308" s="112" customFormat="1"/>
    <row r="309" s="112" customFormat="1"/>
    <row r="310" s="112" customFormat="1"/>
    <row r="311" s="112" customFormat="1"/>
    <row r="312" s="112" customFormat="1"/>
    <row r="313" s="112" customFormat="1"/>
    <row r="314" s="112" customFormat="1"/>
    <row r="315" s="112" customFormat="1"/>
    <row r="316" s="112" customFormat="1"/>
    <row r="317" s="112" customFormat="1"/>
    <row r="318" s="112" customFormat="1"/>
    <row r="319" s="112" customFormat="1"/>
    <row r="320" s="112" customFormat="1"/>
    <row r="321" s="112" customFormat="1"/>
    <row r="322" s="112" customFormat="1"/>
    <row r="323" s="112" customFormat="1"/>
    <row r="324" s="112" customFormat="1"/>
    <row r="325" s="112" customFormat="1"/>
    <row r="326" s="112" customFormat="1"/>
    <row r="327" s="112" customFormat="1"/>
    <row r="328" s="112" customFormat="1"/>
    <row r="329" s="112" customFormat="1"/>
    <row r="330" s="112" customFormat="1"/>
    <row r="331" s="112" customFormat="1"/>
    <row r="332" s="112" customFormat="1"/>
    <row r="333" s="112" customFormat="1"/>
    <row r="334" s="112" customFormat="1"/>
    <row r="335" s="112" customFormat="1"/>
    <row r="336" s="112" customFormat="1"/>
    <row r="337" s="112" customFormat="1"/>
    <row r="338" s="112" customFormat="1"/>
    <row r="339" s="112" customFormat="1"/>
    <row r="340" s="112" customFormat="1"/>
    <row r="341" s="112" customFormat="1"/>
    <row r="342" s="112" customFormat="1"/>
    <row r="343" s="112" customFormat="1"/>
    <row r="344" s="112" customFormat="1"/>
    <row r="345" s="112" customFormat="1"/>
    <row r="346" s="112" customFormat="1"/>
    <row r="347" s="112" customFormat="1"/>
    <row r="348" s="112" customFormat="1"/>
    <row r="349" s="112" customFormat="1"/>
    <row r="350" s="112" customFormat="1"/>
    <row r="351" s="112" customFormat="1"/>
    <row r="352" s="112" customFormat="1"/>
    <row r="353" s="112" customFormat="1"/>
    <row r="354" s="112" customFormat="1"/>
    <row r="355" s="112" customFormat="1"/>
    <row r="356" s="112" customFormat="1"/>
    <row r="357" s="112" customFormat="1"/>
    <row r="358" s="112" customFormat="1"/>
    <row r="359" s="112" customFormat="1"/>
    <row r="360" s="112" customFormat="1"/>
    <row r="361" s="112" customFormat="1"/>
    <row r="362" s="112" customFormat="1"/>
    <row r="363" s="112" customFormat="1"/>
    <row r="364" s="112" customFormat="1"/>
    <row r="365" s="112" customFormat="1"/>
    <row r="366" s="112" customFormat="1"/>
    <row r="367" s="112" customFormat="1"/>
    <row r="368" s="112" customFormat="1"/>
    <row r="369" s="112" customFormat="1"/>
    <row r="370" s="112" customFormat="1"/>
    <row r="371" s="112" customFormat="1"/>
    <row r="372" s="112" customFormat="1"/>
    <row r="373" s="112" customFormat="1"/>
    <row r="374" s="112" customFormat="1"/>
    <row r="375" s="112" customFormat="1"/>
    <row r="376" s="112" customFormat="1"/>
    <row r="377" s="112" customFormat="1"/>
    <row r="378" s="112" customFormat="1"/>
    <row r="379" s="112" customFormat="1"/>
    <row r="380" s="112" customFormat="1"/>
    <row r="381" s="112" customFormat="1"/>
    <row r="382" s="112" customFormat="1"/>
    <row r="383" s="112" customFormat="1"/>
    <row r="384" s="112" customFormat="1"/>
    <row r="385" s="112" customFormat="1"/>
    <row r="386" s="112" customFormat="1"/>
    <row r="387" s="112" customFormat="1"/>
    <row r="388" s="112" customFormat="1"/>
    <row r="389" s="112" customFormat="1"/>
    <row r="390" s="112" customFormat="1"/>
    <row r="391" s="112" customFormat="1"/>
    <row r="392" s="112" customFormat="1"/>
    <row r="393" s="112" customFormat="1"/>
    <row r="394" s="112" customFormat="1"/>
    <row r="395" s="112" customFormat="1"/>
    <row r="396" s="112" customFormat="1"/>
    <row r="397" s="112" customFormat="1"/>
    <row r="398" s="112" customFormat="1"/>
    <row r="399" s="112" customFormat="1"/>
    <row r="400" s="112" customFormat="1"/>
    <row r="401" s="112" customFormat="1"/>
    <row r="402" s="112" customFormat="1"/>
    <row r="403" s="112" customFormat="1"/>
    <row r="404" s="112" customFormat="1"/>
    <row r="405" s="112" customFormat="1"/>
    <row r="406" s="112" customFormat="1"/>
    <row r="407" s="112" customFormat="1"/>
    <row r="408" s="112" customFormat="1"/>
    <row r="409" s="112" customFormat="1"/>
    <row r="410" s="112" customFormat="1"/>
    <row r="411" s="112" customFormat="1"/>
    <row r="412" s="112" customFormat="1"/>
    <row r="413" s="112" customFormat="1"/>
    <row r="414" s="112" customFormat="1"/>
    <row r="415" s="112" customFormat="1"/>
    <row r="416" s="112" customFormat="1"/>
    <row r="417" s="112" customFormat="1"/>
    <row r="418" s="112" customFormat="1"/>
    <row r="419" s="112" customFormat="1"/>
    <row r="420" s="112" customFormat="1"/>
    <row r="421" s="112" customFormat="1"/>
    <row r="422" s="112" customFormat="1"/>
    <row r="423" s="112" customFormat="1"/>
    <row r="424" s="112" customFormat="1"/>
    <row r="425" s="112" customFormat="1"/>
    <row r="426" s="112" customFormat="1"/>
    <row r="427" s="112" customFormat="1"/>
    <row r="428" s="112" customFormat="1"/>
    <row r="429" s="112" customFormat="1"/>
    <row r="430" s="112" customFormat="1"/>
    <row r="431" s="112" customFormat="1"/>
    <row r="432" s="112" customFormat="1"/>
    <row r="433" s="112" customFormat="1"/>
    <row r="434" s="112" customFormat="1"/>
    <row r="435" s="112" customFormat="1"/>
    <row r="436" s="112" customFormat="1"/>
    <row r="437" s="112" customFormat="1"/>
    <row r="438" s="112" customFormat="1"/>
    <row r="439" s="112" customFormat="1"/>
    <row r="440" s="112" customFormat="1"/>
    <row r="441" s="112" customFormat="1"/>
    <row r="442" s="112" customFormat="1"/>
    <row r="443" s="112" customFormat="1"/>
    <row r="444" s="112" customFormat="1"/>
    <row r="445" s="112" customFormat="1"/>
    <row r="446" s="112" customFormat="1"/>
    <row r="447" s="112" customFormat="1"/>
    <row r="448" s="112" customFormat="1"/>
    <row r="449" s="112" customFormat="1"/>
    <row r="450" s="112" customFormat="1"/>
    <row r="451" s="112" customFormat="1"/>
    <row r="452" s="112" customFormat="1"/>
    <row r="453" s="112" customFormat="1"/>
    <row r="454" s="112" customFormat="1"/>
    <row r="455" s="112" customFormat="1"/>
    <row r="456" s="112" customFormat="1"/>
    <row r="457" s="112" customFormat="1"/>
    <row r="458" s="112" customFormat="1"/>
    <row r="459" s="112" customFormat="1"/>
    <row r="460" s="112" customFormat="1"/>
    <row r="461" s="112" customFormat="1"/>
    <row r="462" s="112" customFormat="1"/>
    <row r="463" s="112" customFormat="1"/>
    <row r="464" s="112" customFormat="1"/>
    <row r="465" s="112" customFormat="1"/>
    <row r="466" s="112" customFormat="1"/>
    <row r="467" s="112" customFormat="1"/>
    <row r="468" s="112" customFormat="1"/>
    <row r="469" s="112" customFormat="1"/>
    <row r="470" s="112" customFormat="1"/>
    <row r="471" s="112" customFormat="1"/>
    <row r="472" s="112" customFormat="1"/>
    <row r="473" s="112" customFormat="1"/>
    <row r="474" s="112" customFormat="1"/>
    <row r="475" s="112" customFormat="1"/>
    <row r="476" s="112" customFormat="1"/>
    <row r="477" s="112" customFormat="1"/>
    <row r="478" s="112" customFormat="1"/>
    <row r="479" s="112" customFormat="1"/>
    <row r="480" s="112" customFormat="1"/>
    <row r="481" s="112" customFormat="1"/>
    <row r="482" s="112" customFormat="1"/>
    <row r="483" s="112" customFormat="1"/>
    <row r="484" s="112" customFormat="1"/>
    <row r="485" s="112" customFormat="1"/>
    <row r="486" s="112" customFormat="1"/>
    <row r="487" s="112" customFormat="1"/>
    <row r="488" s="112" customFormat="1"/>
    <row r="489" s="112" customFormat="1"/>
    <row r="490" s="112" customFormat="1"/>
    <row r="491" s="112" customFormat="1"/>
    <row r="492" s="112" customFormat="1"/>
    <row r="493" s="112" customFormat="1"/>
    <row r="494" s="112" customFormat="1"/>
    <row r="495" s="112" customFormat="1"/>
    <row r="496" s="112" customFormat="1"/>
    <row r="497" s="112" customFormat="1"/>
    <row r="498" s="112" customFormat="1"/>
    <row r="499" s="112" customFormat="1"/>
    <row r="500" s="112" customFormat="1"/>
    <row r="501" s="112" customFormat="1"/>
    <row r="502" s="112" customFormat="1"/>
    <row r="503" s="112" customFormat="1"/>
    <row r="504" s="112" customFormat="1"/>
    <row r="505" s="112" customFormat="1"/>
    <row r="506" s="112" customFormat="1"/>
    <row r="507" s="112" customFormat="1"/>
    <row r="508" s="112" customFormat="1"/>
    <row r="509" s="112" customFormat="1"/>
    <row r="510" s="112" customFormat="1"/>
    <row r="511" s="112" customFormat="1"/>
    <row r="512" s="112" customFormat="1"/>
    <row r="513" s="112" customFormat="1"/>
    <row r="514" s="112" customFormat="1"/>
    <row r="515" s="112" customFormat="1"/>
    <row r="516" s="112" customFormat="1"/>
    <row r="517" s="112" customFormat="1"/>
    <row r="518" s="112" customFormat="1"/>
    <row r="519" s="112" customFormat="1"/>
    <row r="520" s="112" customFormat="1"/>
    <row r="521" s="112" customFormat="1"/>
    <row r="522" s="112" customFormat="1"/>
    <row r="523" s="112" customFormat="1"/>
    <row r="524" s="112" customFormat="1"/>
    <row r="525" s="112" customFormat="1"/>
    <row r="526" s="112" customFormat="1"/>
    <row r="527" s="112" customFormat="1"/>
    <row r="528" s="112" customFormat="1"/>
    <row r="529" s="112" customFormat="1"/>
    <row r="530" s="112" customFormat="1"/>
    <row r="531" s="112" customFormat="1"/>
    <row r="532" s="112" customFormat="1"/>
    <row r="533" s="112" customFormat="1"/>
    <row r="534" s="112" customFormat="1"/>
    <row r="535" s="112" customFormat="1"/>
    <row r="536" s="112" customFormat="1"/>
    <row r="537" s="112" customFormat="1"/>
    <row r="538" s="112" customFormat="1"/>
    <row r="539" s="112" customFormat="1"/>
    <row r="540" s="112" customFormat="1"/>
    <row r="541" s="112" customFormat="1"/>
    <row r="542" s="112" customFormat="1"/>
    <row r="543" s="112" customFormat="1"/>
    <row r="544" s="112" customFormat="1"/>
    <row r="545" s="112" customFormat="1"/>
    <row r="546" s="112" customFormat="1"/>
    <row r="547" s="112" customFormat="1"/>
    <row r="548" s="112" customFormat="1"/>
    <row r="549" s="112" customFormat="1"/>
    <row r="550" s="112" customFormat="1"/>
    <row r="551" s="112" customFormat="1"/>
    <row r="552" s="112" customFormat="1"/>
    <row r="553" s="112" customFormat="1"/>
    <row r="554" s="112" customFormat="1"/>
    <row r="555" s="112" customFormat="1"/>
    <row r="556" s="112" customFormat="1"/>
    <row r="557" s="112" customFormat="1"/>
    <row r="558" s="112" customFormat="1"/>
    <row r="559" s="112" customFormat="1"/>
    <row r="560" s="112" customFormat="1"/>
    <row r="561" s="112" customFormat="1"/>
    <row r="562" s="112" customFormat="1"/>
    <row r="563" s="112" customFormat="1"/>
    <row r="564" s="112" customFormat="1"/>
    <row r="565" s="112" customFormat="1"/>
    <row r="566" s="112" customFormat="1"/>
    <row r="567" s="112" customFormat="1"/>
    <row r="568" s="112" customFormat="1"/>
    <row r="569" s="112" customFormat="1"/>
    <row r="570" s="112" customFormat="1"/>
    <row r="571" s="112" customFormat="1"/>
    <row r="572" s="112" customFormat="1"/>
    <row r="573" s="112" customFormat="1"/>
    <row r="574" s="112" customFormat="1"/>
    <row r="575" s="112" customFormat="1"/>
    <row r="576" s="112" customFormat="1"/>
    <row r="577" s="112" customFormat="1"/>
    <row r="578" s="112" customFormat="1"/>
    <row r="579" s="112" customFormat="1"/>
    <row r="580" s="112" customFormat="1"/>
    <row r="581" s="112" customFormat="1"/>
    <row r="582" s="112" customFormat="1"/>
    <row r="583" s="112" customFormat="1"/>
    <row r="584" s="112" customFormat="1"/>
    <row r="585" s="112" customFormat="1"/>
    <row r="586" s="112" customFormat="1"/>
    <row r="587" s="112" customFormat="1"/>
    <row r="588" s="112" customFormat="1"/>
    <row r="589" s="112" customFormat="1"/>
    <row r="590" s="112" customFormat="1"/>
    <row r="591" s="112" customFormat="1"/>
    <row r="592" s="112" customFormat="1"/>
    <row r="593" s="112" customFormat="1"/>
    <row r="594" s="112" customFormat="1"/>
    <row r="595" s="112" customFormat="1"/>
    <row r="596" s="112" customFormat="1"/>
    <row r="597" s="112" customFormat="1"/>
    <row r="598" s="112" customFormat="1"/>
    <row r="599" s="112" customFormat="1"/>
    <row r="600" s="112" customFormat="1"/>
    <row r="601" s="112" customFormat="1"/>
    <row r="602" s="112" customFormat="1"/>
    <row r="603" s="112" customFormat="1"/>
    <row r="604" s="112" customFormat="1"/>
    <row r="605" s="112" customFormat="1"/>
    <row r="606" s="112" customFormat="1"/>
    <row r="607" s="112" customFormat="1"/>
    <row r="608" s="112" customFormat="1"/>
    <row r="609" s="112" customFormat="1"/>
    <row r="610" s="112" customFormat="1"/>
    <row r="611" s="112" customFormat="1"/>
    <row r="612" s="112" customFormat="1"/>
    <row r="613" s="112" customFormat="1"/>
    <row r="614" s="112" customFormat="1"/>
    <row r="615" s="112" customFormat="1"/>
    <row r="616" s="112" customFormat="1"/>
    <row r="617" s="112" customFormat="1"/>
    <row r="618" s="112" customFormat="1"/>
    <row r="619" s="112" customFormat="1"/>
    <row r="620" s="112" customFormat="1"/>
    <row r="621" s="112" customFormat="1"/>
    <row r="622" s="112" customFormat="1"/>
    <row r="623" s="112" customFormat="1"/>
    <row r="624" s="112" customFormat="1"/>
    <row r="625" s="112" customFormat="1"/>
    <row r="626" s="112" customFormat="1"/>
    <row r="627" s="112" customFormat="1"/>
    <row r="628" s="112" customFormat="1"/>
    <row r="629" s="112" customFormat="1"/>
    <row r="630" s="112" customFormat="1"/>
    <row r="631" s="112" customFormat="1"/>
    <row r="632" s="112" customFormat="1"/>
    <row r="633" s="112" customFormat="1"/>
    <row r="634" s="112" customFormat="1"/>
    <row r="635" s="112" customFormat="1"/>
    <row r="636" s="112" customFormat="1"/>
    <row r="637" s="112" customFormat="1"/>
    <row r="638" s="112" customFormat="1"/>
    <row r="639" s="112" customFormat="1"/>
    <row r="640" s="112" customFormat="1"/>
    <row r="641" s="112" customFormat="1"/>
    <row r="642" s="112" customFormat="1"/>
    <row r="643" s="112" customFormat="1"/>
    <row r="644" s="112" customFormat="1"/>
    <row r="645" s="112" customFormat="1"/>
    <row r="646" s="112" customFormat="1"/>
    <row r="647" s="112" customFormat="1"/>
    <row r="648" s="112" customFormat="1"/>
    <row r="649" s="112" customFormat="1"/>
    <row r="650" s="112" customFormat="1"/>
    <row r="651" s="112" customFormat="1"/>
    <row r="652" s="112" customFormat="1"/>
    <row r="653" s="112" customFormat="1"/>
    <row r="654" s="112" customFormat="1"/>
    <row r="655" s="112" customFormat="1"/>
    <row r="656" s="112" customFormat="1"/>
    <row r="657" s="112" customFormat="1"/>
    <row r="658" s="112" customFormat="1"/>
    <row r="659" s="112" customFormat="1"/>
    <row r="660" s="112" customFormat="1"/>
    <row r="661" s="112" customFormat="1"/>
    <row r="662" s="112" customFormat="1"/>
    <row r="663" s="112" customFormat="1"/>
    <row r="664" s="112" customFormat="1"/>
    <row r="665" s="112" customFormat="1"/>
    <row r="666" s="112" customFormat="1"/>
    <row r="667" s="112" customFormat="1"/>
    <row r="668" s="112" customFormat="1"/>
    <row r="669" s="112" customFormat="1"/>
    <row r="670" s="112" customFormat="1"/>
    <row r="671" s="112" customFormat="1"/>
    <row r="672" s="112" customFormat="1"/>
    <row r="673" s="112" customFormat="1"/>
    <row r="674" s="112" customFormat="1"/>
    <row r="675" s="112" customFormat="1"/>
    <row r="676" s="112" customFormat="1"/>
    <row r="677" s="112" customFormat="1"/>
    <row r="678" s="112" customFormat="1"/>
    <row r="679" s="112" customFormat="1"/>
    <row r="680" s="112" customFormat="1"/>
    <row r="681" s="112" customFormat="1"/>
    <row r="682" s="112" customFormat="1"/>
    <row r="683" s="112" customFormat="1"/>
    <row r="684" s="112" customFormat="1"/>
    <row r="685" s="112" customFormat="1"/>
    <row r="686" s="112" customFormat="1"/>
    <row r="687" s="112" customFormat="1"/>
    <row r="688" s="112" customFormat="1"/>
    <row r="689" s="112" customFormat="1"/>
    <row r="690" s="112" customFormat="1"/>
    <row r="691" s="112" customFormat="1"/>
    <row r="692" s="112" customFormat="1"/>
    <row r="693" s="112" customFormat="1"/>
    <row r="694" s="112" customFormat="1"/>
    <row r="695" s="112" customFormat="1"/>
    <row r="696" s="112" customFormat="1"/>
    <row r="697" s="112" customFormat="1"/>
    <row r="698" s="112" customFormat="1"/>
    <row r="699" s="112" customFormat="1"/>
    <row r="700" s="112" customFormat="1"/>
    <row r="701" s="112" customFormat="1"/>
    <row r="702" s="112" customFormat="1"/>
    <row r="703" s="112" customFormat="1"/>
    <row r="704" s="112" customFormat="1"/>
    <row r="705" s="112" customFormat="1"/>
    <row r="706" s="112" customFormat="1"/>
    <row r="707" s="112" customFormat="1"/>
    <row r="708" s="112" customFormat="1"/>
    <row r="709" s="112" customFormat="1"/>
    <row r="710" s="112" customFormat="1"/>
    <row r="711" s="112" customFormat="1"/>
    <row r="712" s="112" customFormat="1"/>
    <row r="713" s="112" customFormat="1"/>
    <row r="714" s="112" customFormat="1"/>
    <row r="715" s="112" customFormat="1"/>
    <row r="716" s="112" customFormat="1"/>
    <row r="717" s="112" customFormat="1"/>
    <row r="718" s="112" customFormat="1"/>
    <row r="719" s="112" customFormat="1"/>
    <row r="720" s="112" customFormat="1"/>
    <row r="721" s="112" customFormat="1"/>
    <row r="722" s="112" customFormat="1"/>
    <row r="723" s="112" customFormat="1"/>
    <row r="724" s="112" customFormat="1"/>
    <row r="725" s="112" customFormat="1"/>
    <row r="726" s="112" customFormat="1"/>
    <row r="727" s="112" customFormat="1"/>
    <row r="728" s="112" customFormat="1"/>
    <row r="729" s="112" customFormat="1"/>
    <row r="730" s="112" customFormat="1"/>
    <row r="731" s="112" customFormat="1"/>
    <row r="732" s="112" customFormat="1"/>
    <row r="733" s="112" customFormat="1"/>
    <row r="734" s="112" customFormat="1"/>
    <row r="735" s="112" customFormat="1"/>
    <row r="736" s="112" customFormat="1"/>
    <row r="737" s="112" customFormat="1"/>
    <row r="738" s="112" customFormat="1"/>
    <row r="739" s="112" customFormat="1"/>
    <row r="740" s="112" customFormat="1"/>
    <row r="741" s="112" customFormat="1"/>
    <row r="742" s="112" customFormat="1"/>
    <row r="743" s="112" customFormat="1"/>
    <row r="744" s="112" customFormat="1"/>
    <row r="745" s="112" customFormat="1"/>
    <row r="746" s="112" customFormat="1"/>
    <row r="747" s="112" customFormat="1"/>
    <row r="748" s="112" customFormat="1"/>
    <row r="749" s="112" customFormat="1"/>
    <row r="750" s="112" customFormat="1"/>
    <row r="751" s="112" customFormat="1"/>
    <row r="752" s="112" customFormat="1"/>
    <row r="753" s="112" customFormat="1"/>
    <row r="754" s="112" customFormat="1"/>
    <row r="755" s="112" customFormat="1"/>
    <row r="756" s="112" customFormat="1"/>
    <row r="757" s="112" customFormat="1"/>
    <row r="758" s="112" customFormat="1"/>
    <row r="759" s="112" customFormat="1"/>
    <row r="760" s="112" customFormat="1"/>
    <row r="761" s="112" customFormat="1"/>
  </sheetData>
  <sheetProtection sheet="1" objects="1" scenarios="1"/>
  <mergeCells count="23">
    <mergeCell ref="C22:D22"/>
    <mergeCell ref="D17:E17"/>
    <mergeCell ref="C18:J18"/>
    <mergeCell ref="C19:J19"/>
    <mergeCell ref="C21:D21"/>
    <mergeCell ref="H22:J22"/>
    <mergeCell ref="H21:J21"/>
    <mergeCell ref="D14:E14"/>
    <mergeCell ref="I14:J14"/>
    <mergeCell ref="D15:E15"/>
    <mergeCell ref="I15:J16"/>
    <mergeCell ref="D16:E16"/>
    <mergeCell ref="D10:E10"/>
    <mergeCell ref="I10:J11"/>
    <mergeCell ref="D11:E11"/>
    <mergeCell ref="D12:E12"/>
    <mergeCell ref="D13:E13"/>
    <mergeCell ref="I12:J12"/>
    <mergeCell ref="A2:L2"/>
    <mergeCell ref="C5:K5"/>
    <mergeCell ref="D8:E8"/>
    <mergeCell ref="D9:E9"/>
    <mergeCell ref="I9:J9"/>
  </mergeCells>
  <phoneticPr fontId="3"/>
  <conditionalFormatting sqref="C22:D22">
    <cfRule type="expression" dxfId="11" priority="11">
      <formula>$I$24=0</formula>
    </cfRule>
  </conditionalFormatting>
  <conditionalFormatting sqref="C5:K5">
    <cfRule type="expression" dxfId="10" priority="10">
      <formula>$C$5=""</formula>
    </cfRule>
  </conditionalFormatting>
  <conditionalFormatting sqref="F9:F16">
    <cfRule type="expression" dxfId="9" priority="9">
      <formula>ISBLANK($F9)</formula>
    </cfRule>
  </conditionalFormatting>
  <conditionalFormatting sqref="F17">
    <cfRule type="expression" dxfId="8" priority="5">
      <formula>$F$17=""</formula>
    </cfRule>
  </conditionalFormatting>
  <conditionalFormatting sqref="F22">
    <cfRule type="expression" dxfId="6" priority="12">
      <formula>ISBLANK($F$22)</formula>
    </cfRule>
  </conditionalFormatting>
  <conditionalFormatting sqref="H22">
    <cfRule type="expression" dxfId="5" priority="3">
      <formula>OR(AND(ISBLANK($F$9),ISBLANK($F$10),ISBLANK($F$11),ISBLANK($F$12),ISBLANK($F$13),ISBLANK($F$14),ISBLANK($F$15),ISBLANK($F$16)),ISBLANK($F$22))</formula>
    </cfRule>
  </conditionalFormatting>
  <conditionalFormatting sqref="H22:J22">
    <cfRule type="expression" dxfId="4" priority="1">
      <formula>$H$22&gt;10</formula>
    </cfRule>
  </conditionalFormatting>
  <conditionalFormatting sqref="I15 I10">
    <cfRule type="expression" dxfId="3" priority="4">
      <formula>AND(ISBLANK($F$9),ISBLANK($F$10),ISBLANK($F$11),ISBLANK($F$12),ISBLANK($F$13),ISBLANK($F$14),ISBLANK($F$15),ISBLANK($F$16))</formula>
    </cfRule>
  </conditionalFormatting>
  <conditionalFormatting sqref="I15:J16">
    <cfRule type="expression" dxfId="2" priority="2">
      <formula>$I$15&gt;30</formula>
    </cfRule>
  </conditionalFormatting>
  <dataValidations xWindow="303" yWindow="790" count="6">
    <dataValidation allowBlank="1" showInputMessage="1" showErrorMessage="1" prompt="別シート「支援申込書（様式第1－1号）」の入力内容が自動で反映されます。" sqref="C22:D22 C5:K5" xr:uid="{163A48E8-BB93-4C05-A622-92F375443898}"/>
    <dataValidation allowBlank="1" showInputMessage="1" showErrorMessage="1" prompt="他のセルの入力により自動計算結果が出力されます。" sqref="I10:J11" xr:uid="{F8846CD7-AFF1-4E84-8DA5-3CD113D2A5D0}"/>
    <dataValidation type="whole" allowBlank="1" showInputMessage="1" showErrorMessage="1" error="整数で入力をしてください。_x000a_※単位等は入力しないようにしてください。" prompt="過去3年間の若手従業員の採用数には、募集要項「別表1」記載の「常時使用する従業員」の要件を満たす者であれば、パートやアルバイトも含みます。_x000a__x000a_また、過去3年間の間に採用し、既に退職した若手従業員も含みますので、「予め解雇の予告を必要とする者」に該当する従業員が在籍していた場合は採用数に加えて記入してください。" sqref="F22" xr:uid="{47B12EC5-1021-4DB9-8288-E8AB1207CBA8}">
      <formula1>0</formula1>
      <formula2>10000</formula2>
    </dataValidation>
    <dataValidation allowBlank="1" showInputMessage="1" showErrorMessage="1" prompt="別シート_x000a_・支援申込書（様式第1－1号）の常時使用する従業員数の合計_x000a__x000a_・事業所一覧（様式第1－2号）の常時使用する従業員数の合計_x000a__x000a_と一致するようにしてください。_x000a_※不一致の場合はセルがグレーで表示されます。" sqref="F17" xr:uid="{B40E7643-0FFD-4523-8056-81637FF95099}"/>
    <dataValidation type="whole" allowBlank="1" showInputMessage="1" showErrorMessage="1" error="整数で入力をしてください。_x000a_※単位等は入力しないようにしてください。" prompt="常時使用する従業員数の数字のみ入力してください。　　_x000a_※支援申込日時点" sqref="F9:F16" xr:uid="{C6BFA35C-89ED-4841-A286-BC4E85C0C604}">
      <formula1>0</formula1>
      <formula2>10000</formula2>
    </dataValidation>
    <dataValidation allowBlank="1" showInputMessage="1" showErrorMessage="1" prompt="他のセルの入力により自動計算結果が出力されます。_x000a__x000a_※セルが赤色の場合は、要件対象外となります。" sqref="I15:J16 H22:J22" xr:uid="{533B5072-8F29-47D8-9831-C0D9B0208E76}"/>
  </dataValidations>
  <printOptions horizontalCentered="1"/>
  <pageMargins left="0.31496062992125984" right="0.31496062992125984" top="0.35433070866141736" bottom="0.15748031496062992" header="0.31496062992125984" footer="0.31496062992125984"/>
  <pageSetup paperSize="9" scale="99" orientation="portrait" blackAndWhite="1"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6" id="{D79284C6-C560-4C47-86BF-F4B164BD96ED}">
            <xm:f>$F$17&lt;&gt;'支援申込書（様式第1-1号）'!$K$59</xm:f>
            <x14:dxf>
              <fill>
                <patternFill>
                  <bgColor theme="0" tint="-0.499984740745262"/>
                </patternFill>
              </fill>
            </x14:dxf>
          </x14:cfRule>
          <xm:sqref>F17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BF176-BB72-4066-A7FD-B221158AC563}">
  <sheetPr>
    <tabColor theme="6" tint="0.59999389629810485"/>
  </sheetPr>
  <dimension ref="A2:BO5"/>
  <sheetViews>
    <sheetView zoomScale="40" zoomScaleNormal="40" workbookViewId="0">
      <selection activeCell="O3" sqref="O3"/>
    </sheetView>
  </sheetViews>
  <sheetFormatPr defaultRowHeight="18"/>
  <cols>
    <col min="44" max="44" width="15.58203125" customWidth="1"/>
    <col min="66" max="66" width="18.6640625" customWidth="1"/>
    <col min="67" max="67" width="8.6640625" customWidth="1"/>
  </cols>
  <sheetData>
    <row r="2" spans="1:67" ht="77">
      <c r="A2" s="125" t="s">
        <v>442</v>
      </c>
    </row>
    <row r="3" spans="1:67" ht="47.15" customHeight="1">
      <c r="A3" s="127" t="s">
        <v>443</v>
      </c>
    </row>
    <row r="5" spans="1:67" s="126" customFormat="1" ht="77">
      <c r="A5" s="124" t="s">
        <v>438</v>
      </c>
      <c r="W5" s="124" t="s">
        <v>439</v>
      </c>
      <c r="AS5" s="124" t="s">
        <v>440</v>
      </c>
      <c r="BO5" s="124" t="s">
        <v>441</v>
      </c>
    </row>
  </sheetData>
  <sheetProtection sheet="1" objects="1" scenarios="1"/>
  <phoneticPr fontId="3"/>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5A02-CCAC-4DF4-9909-AE9A6038B116}">
  <sheetPr>
    <tabColor theme="1" tint="0.499984740745262"/>
  </sheetPr>
  <dimension ref="B1:BH32"/>
  <sheetViews>
    <sheetView zoomScale="85" zoomScaleNormal="85" workbookViewId="0">
      <selection activeCell="I1" sqref="I1"/>
    </sheetView>
  </sheetViews>
  <sheetFormatPr defaultColWidth="8.25" defaultRowHeight="9.5"/>
  <cols>
    <col min="1" max="3" width="5.33203125" style="2" customWidth="1"/>
    <col min="4" max="4" width="9.75" style="2" customWidth="1"/>
    <col min="5" max="5" width="4.08203125" style="2" bestFit="1" customWidth="1"/>
    <col min="6" max="6" width="4.33203125" style="2" customWidth="1"/>
    <col min="7" max="7" width="8.25" style="2" bestFit="1" customWidth="1"/>
    <col min="8" max="24" width="4.33203125" style="2" customWidth="1"/>
    <col min="25" max="33" width="8.25" style="2"/>
    <col min="34" max="34" width="18.75" style="2" customWidth="1"/>
    <col min="35" max="35" width="34.83203125" style="2" customWidth="1"/>
    <col min="36" max="41" width="8.25" style="2"/>
    <col min="42" max="42" width="18.58203125" style="2" customWidth="1"/>
    <col min="43" max="16384" width="8.25" style="2"/>
  </cols>
  <sheetData>
    <row r="1" spans="2:60">
      <c r="D1" s="2" t="s">
        <v>195</v>
      </c>
      <c r="E1" s="2" t="s">
        <v>194</v>
      </c>
      <c r="F1" s="2" t="s">
        <v>193</v>
      </c>
      <c r="G1" s="2" t="s">
        <v>192</v>
      </c>
      <c r="H1" s="2" t="s">
        <v>191</v>
      </c>
      <c r="I1" s="2" t="s">
        <v>190</v>
      </c>
      <c r="J1" s="2" t="s">
        <v>189</v>
      </c>
      <c r="K1" s="2" t="s">
        <v>188</v>
      </c>
      <c r="L1" s="2" t="s">
        <v>187</v>
      </c>
      <c r="M1" s="2" t="s">
        <v>186</v>
      </c>
      <c r="N1" s="2" t="s">
        <v>185</v>
      </c>
      <c r="O1" s="2" t="s">
        <v>184</v>
      </c>
      <c r="P1" s="2" t="s">
        <v>183</v>
      </c>
      <c r="Q1" s="2" t="s">
        <v>182</v>
      </c>
      <c r="R1" s="2" t="s">
        <v>181</v>
      </c>
      <c r="S1" s="2" t="s">
        <v>180</v>
      </c>
      <c r="T1" s="2" t="s">
        <v>179</v>
      </c>
      <c r="U1" s="2" t="s">
        <v>178</v>
      </c>
      <c r="V1" s="2" t="s">
        <v>177</v>
      </c>
      <c r="W1" s="2" t="s">
        <v>176</v>
      </c>
      <c r="X1" s="2" t="s">
        <v>175</v>
      </c>
      <c r="Z1" s="2" t="s">
        <v>163</v>
      </c>
      <c r="AA1" s="2" t="s">
        <v>114</v>
      </c>
      <c r="AB1" s="2" t="s">
        <v>162</v>
      </c>
      <c r="AC1" s="2" t="s">
        <v>161</v>
      </c>
      <c r="AD1" s="2" t="s">
        <v>113</v>
      </c>
      <c r="AE1" s="2" t="s">
        <v>83</v>
      </c>
      <c r="AF1" s="2" t="s">
        <v>160</v>
      </c>
      <c r="AG1" s="2" t="s">
        <v>159</v>
      </c>
      <c r="AH1" s="2" t="s">
        <v>158</v>
      </c>
      <c r="AI1" s="2" t="s">
        <v>157</v>
      </c>
      <c r="AJ1" s="2" t="s">
        <v>111</v>
      </c>
      <c r="AK1" s="2" t="s">
        <v>174</v>
      </c>
      <c r="AL1" s="2" t="s">
        <v>156</v>
      </c>
      <c r="AM1" s="2" t="s">
        <v>173</v>
      </c>
      <c r="AN1" s="2" t="s">
        <v>155</v>
      </c>
      <c r="AO1" s="2" t="s">
        <v>172</v>
      </c>
      <c r="AP1" s="2" t="s">
        <v>154</v>
      </c>
      <c r="AQ1" s="2" t="s">
        <v>171</v>
      </c>
      <c r="AR1" s="2" t="s">
        <v>153</v>
      </c>
      <c r="AS1" s="2" t="s">
        <v>170</v>
      </c>
      <c r="AT1" s="2" t="s">
        <v>169</v>
      </c>
      <c r="AU1" s="2" t="s">
        <v>106</v>
      </c>
      <c r="AV1" s="2" t="s">
        <v>151</v>
      </c>
      <c r="AW1" s="2" t="s">
        <v>168</v>
      </c>
      <c r="AX1" s="2" t="s">
        <v>150</v>
      </c>
      <c r="AY1" s="2" t="s">
        <v>104</v>
      </c>
      <c r="AZ1" s="2" t="s">
        <v>149</v>
      </c>
      <c r="BA1" s="2" t="s">
        <v>103</v>
      </c>
      <c r="BB1" s="2" t="s">
        <v>167</v>
      </c>
      <c r="BC1" s="2" t="s">
        <v>147</v>
      </c>
      <c r="BD1" s="2" t="s">
        <v>166</v>
      </c>
      <c r="BE1" s="2" t="s">
        <v>145</v>
      </c>
      <c r="BH1" s="2" t="s">
        <v>298</v>
      </c>
    </row>
    <row r="2" spans="2:60">
      <c r="B2" s="2" t="s">
        <v>165</v>
      </c>
      <c r="C2" s="2" t="s">
        <v>164</v>
      </c>
      <c r="D2" s="2" t="s">
        <v>269</v>
      </c>
      <c r="E2" s="2" t="s">
        <v>163</v>
      </c>
      <c r="F2" s="2" t="s">
        <v>162</v>
      </c>
      <c r="G2" s="2" t="s">
        <v>161</v>
      </c>
      <c r="H2" s="2" t="s">
        <v>160</v>
      </c>
      <c r="I2" s="2" t="s">
        <v>159</v>
      </c>
      <c r="J2" s="2" t="s">
        <v>158</v>
      </c>
      <c r="K2" s="2" t="s">
        <v>157</v>
      </c>
      <c r="L2" s="2" t="s">
        <v>111</v>
      </c>
      <c r="M2" s="2" t="s">
        <v>156</v>
      </c>
      <c r="N2" s="2" t="s">
        <v>155</v>
      </c>
      <c r="O2" s="2" t="s">
        <v>154</v>
      </c>
      <c r="P2" s="2" t="s">
        <v>153</v>
      </c>
      <c r="Q2" s="2" t="s">
        <v>152</v>
      </c>
      <c r="R2" s="2" t="s">
        <v>151</v>
      </c>
      <c r="S2" s="2" t="s">
        <v>150</v>
      </c>
      <c r="T2" s="2" t="s">
        <v>149</v>
      </c>
      <c r="U2" s="2" t="s">
        <v>148</v>
      </c>
      <c r="V2" s="2" t="s">
        <v>147</v>
      </c>
      <c r="W2" s="2" t="s">
        <v>146</v>
      </c>
      <c r="X2" s="2" t="s">
        <v>145</v>
      </c>
      <c r="Z2" s="4" t="s">
        <v>200</v>
      </c>
      <c r="AA2" s="2" t="s">
        <v>144</v>
      </c>
      <c r="AB2" s="2" t="s">
        <v>143</v>
      </c>
      <c r="AC2" s="2" t="s">
        <v>142</v>
      </c>
      <c r="AD2" s="2" t="s">
        <v>142</v>
      </c>
      <c r="AE2" s="2" t="s">
        <v>142</v>
      </c>
      <c r="AF2" s="2" t="s">
        <v>141</v>
      </c>
      <c r="AG2" s="2" t="s">
        <v>140</v>
      </c>
      <c r="AH2" s="2" t="s">
        <v>139</v>
      </c>
      <c r="AI2" s="2" t="s">
        <v>138</v>
      </c>
      <c r="AJ2" s="2" t="s">
        <v>137</v>
      </c>
      <c r="AK2" s="2" t="s">
        <v>136</v>
      </c>
      <c r="AL2" s="2" t="s">
        <v>135</v>
      </c>
      <c r="AM2" s="2" t="s">
        <v>134</v>
      </c>
      <c r="AN2" s="2" t="s">
        <v>133</v>
      </c>
      <c r="AO2" s="2" t="s">
        <v>132</v>
      </c>
      <c r="AP2" s="2" t="s">
        <v>131</v>
      </c>
      <c r="AQ2" s="2" t="s">
        <v>130</v>
      </c>
      <c r="AR2" s="2" t="s">
        <v>129</v>
      </c>
      <c r="AS2" s="2" t="s">
        <v>128</v>
      </c>
      <c r="AT2" s="2" t="s">
        <v>127</v>
      </c>
      <c r="AU2" s="2" t="s">
        <v>126</v>
      </c>
      <c r="AV2" s="2" t="s">
        <v>125</v>
      </c>
      <c r="AW2" s="2" t="s">
        <v>124</v>
      </c>
      <c r="AX2" s="2" t="s">
        <v>123</v>
      </c>
      <c r="AY2" s="2" t="s">
        <v>122</v>
      </c>
      <c r="AZ2" s="2" t="s">
        <v>121</v>
      </c>
      <c r="BA2" s="2" t="s">
        <v>72</v>
      </c>
      <c r="BB2" s="2" t="s">
        <v>120</v>
      </c>
      <c r="BC2" s="2" t="s">
        <v>119</v>
      </c>
      <c r="BD2" s="2" t="s">
        <v>118</v>
      </c>
      <c r="BE2" s="2" t="s">
        <v>117</v>
      </c>
      <c r="BH2" s="2">
        <v>1</v>
      </c>
    </row>
    <row r="3" spans="2:60" ht="33.75" customHeight="1">
      <c r="B3" s="2" t="s">
        <v>116</v>
      </c>
      <c r="C3" s="2" t="s">
        <v>115</v>
      </c>
      <c r="D3" s="2" t="s">
        <v>270</v>
      </c>
      <c r="E3" s="2" t="s">
        <v>114</v>
      </c>
      <c r="G3" s="2" t="s">
        <v>113</v>
      </c>
      <c r="I3" s="2" t="s">
        <v>112</v>
      </c>
      <c r="L3" s="2" t="s">
        <v>111</v>
      </c>
      <c r="M3" s="2" t="s">
        <v>110</v>
      </c>
      <c r="N3" s="2" t="s">
        <v>109</v>
      </c>
      <c r="O3" s="2" t="s">
        <v>108</v>
      </c>
      <c r="P3" s="2" t="s">
        <v>107</v>
      </c>
      <c r="Q3" s="2" t="s">
        <v>106</v>
      </c>
      <c r="R3" s="2" t="s">
        <v>105</v>
      </c>
      <c r="S3" s="2" t="s">
        <v>104</v>
      </c>
      <c r="T3" s="2" t="s">
        <v>103</v>
      </c>
      <c r="AB3" s="2" t="s">
        <v>102</v>
      </c>
      <c r="AF3" s="2" t="s">
        <v>101</v>
      </c>
      <c r="AG3" s="2" t="s">
        <v>100</v>
      </c>
      <c r="AH3" s="2" t="s">
        <v>99</v>
      </c>
      <c r="AI3" s="2" t="s">
        <v>98</v>
      </c>
      <c r="AJ3" s="2" t="s">
        <v>97</v>
      </c>
      <c r="AL3" s="2" t="s">
        <v>96</v>
      </c>
      <c r="AM3" s="2" t="s">
        <v>95</v>
      </c>
      <c r="AN3" s="2" t="s">
        <v>94</v>
      </c>
      <c r="AP3" s="3" t="s">
        <v>203</v>
      </c>
      <c r="AS3" s="2" t="s">
        <v>92</v>
      </c>
      <c r="AU3" s="2" t="s">
        <v>91</v>
      </c>
      <c r="AV3" s="2" t="s">
        <v>90</v>
      </c>
      <c r="AZ3" s="2" t="s">
        <v>89</v>
      </c>
      <c r="BB3" s="2" t="s">
        <v>88</v>
      </c>
      <c r="BC3" s="2" t="s">
        <v>87</v>
      </c>
      <c r="BD3" s="2" t="s">
        <v>86</v>
      </c>
      <c r="BH3" s="2">
        <v>2</v>
      </c>
    </row>
    <row r="4" spans="2:60" ht="28.5">
      <c r="B4" s="2" t="s">
        <v>85</v>
      </c>
      <c r="C4" s="2" t="s">
        <v>84</v>
      </c>
      <c r="D4" s="2" t="s">
        <v>271</v>
      </c>
      <c r="G4" s="2" t="s">
        <v>83</v>
      </c>
      <c r="AF4" s="2" t="s">
        <v>82</v>
      </c>
      <c r="AG4" s="2" t="s">
        <v>81</v>
      </c>
      <c r="AH4" s="2" t="s">
        <v>80</v>
      </c>
      <c r="AI4" s="2" t="s">
        <v>79</v>
      </c>
      <c r="AJ4" s="2" t="s">
        <v>78</v>
      </c>
      <c r="AL4" s="2" t="s">
        <v>77</v>
      </c>
      <c r="AM4" s="2" t="s">
        <v>76</v>
      </c>
      <c r="AN4" s="2" t="s">
        <v>75</v>
      </c>
      <c r="AP4" s="3" t="s">
        <v>93</v>
      </c>
      <c r="AS4" s="2" t="s">
        <v>73</v>
      </c>
      <c r="AZ4" s="2" t="s">
        <v>72</v>
      </c>
      <c r="BC4" s="2" t="s">
        <v>71</v>
      </c>
      <c r="BH4" s="2">
        <v>3</v>
      </c>
    </row>
    <row r="5" spans="2:60" ht="19">
      <c r="D5" s="2" t="s">
        <v>272</v>
      </c>
      <c r="AG5" s="2" t="s">
        <v>70</v>
      </c>
      <c r="AH5" s="2" t="s">
        <v>69</v>
      </c>
      <c r="AI5" s="2" t="s">
        <v>68</v>
      </c>
      <c r="AJ5" s="2" t="s">
        <v>67</v>
      </c>
      <c r="AL5" s="2" t="s">
        <v>66</v>
      </c>
      <c r="AM5" s="2" t="s">
        <v>65</v>
      </c>
      <c r="AN5" s="2" t="s">
        <v>64</v>
      </c>
      <c r="AP5" s="3" t="s">
        <v>74</v>
      </c>
      <c r="BC5" s="2" t="s">
        <v>62</v>
      </c>
      <c r="BH5" s="2">
        <v>4</v>
      </c>
    </row>
    <row r="6" spans="2:60" ht="34.5" customHeight="1">
      <c r="D6" s="2" t="s">
        <v>273</v>
      </c>
      <c r="AG6" s="2" t="s">
        <v>61</v>
      </c>
      <c r="AI6" s="3" t="s">
        <v>202</v>
      </c>
      <c r="AJ6" s="2" t="s">
        <v>59</v>
      </c>
      <c r="AL6" s="2" t="s">
        <v>58</v>
      </c>
      <c r="AM6" s="2" t="s">
        <v>57</v>
      </c>
      <c r="AN6" s="2" t="s">
        <v>56</v>
      </c>
      <c r="AP6" s="3" t="s">
        <v>63</v>
      </c>
      <c r="BC6" s="2" t="s">
        <v>54</v>
      </c>
      <c r="BH6" s="2">
        <v>5</v>
      </c>
    </row>
    <row r="7" spans="2:60" ht="19">
      <c r="D7" s="2" t="s">
        <v>274</v>
      </c>
      <c r="AG7" s="2" t="s">
        <v>53</v>
      </c>
      <c r="AI7" s="3" t="s">
        <v>60</v>
      </c>
      <c r="AJ7" s="2" t="s">
        <v>51</v>
      </c>
      <c r="AL7" s="2" t="s">
        <v>50</v>
      </c>
      <c r="AM7" s="2" t="s">
        <v>49</v>
      </c>
      <c r="AP7" s="3" t="s">
        <v>55</v>
      </c>
      <c r="BC7" s="2" t="s">
        <v>47</v>
      </c>
      <c r="BH7" s="2">
        <v>6</v>
      </c>
    </row>
    <row r="8" spans="2:60" ht="19">
      <c r="D8" s="2" t="s">
        <v>275</v>
      </c>
      <c r="AG8" s="2" t="s">
        <v>46</v>
      </c>
      <c r="AI8" s="3" t="s">
        <v>52</v>
      </c>
      <c r="AJ8" s="2" t="s">
        <v>44</v>
      </c>
      <c r="AP8" s="3" t="s">
        <v>48</v>
      </c>
      <c r="BC8" s="2" t="s">
        <v>43</v>
      </c>
      <c r="BH8" s="2">
        <v>7</v>
      </c>
    </row>
    <row r="9" spans="2:60" ht="19">
      <c r="D9" s="2" t="s">
        <v>276</v>
      </c>
      <c r="AG9" s="2" t="s">
        <v>42</v>
      </c>
      <c r="AI9" s="3" t="s">
        <v>45</v>
      </c>
      <c r="BC9" s="2" t="s">
        <v>40</v>
      </c>
      <c r="BH9" s="2">
        <v>8</v>
      </c>
    </row>
    <row r="10" spans="2:60" ht="19">
      <c r="D10" s="2" t="s">
        <v>277</v>
      </c>
      <c r="AG10" s="2" t="s">
        <v>39</v>
      </c>
      <c r="AI10" s="3" t="s">
        <v>41</v>
      </c>
      <c r="BC10" s="2" t="s">
        <v>37</v>
      </c>
      <c r="BH10" s="2">
        <v>9</v>
      </c>
    </row>
    <row r="11" spans="2:60" ht="19">
      <c r="D11" s="2" t="s">
        <v>278</v>
      </c>
      <c r="AG11" s="2" t="s">
        <v>36</v>
      </c>
      <c r="AI11" s="3" t="s">
        <v>38</v>
      </c>
      <c r="BH11" s="2">
        <v>10</v>
      </c>
    </row>
    <row r="12" spans="2:60" ht="19">
      <c r="D12" s="2" t="s">
        <v>279</v>
      </c>
      <c r="AG12" s="2" t="s">
        <v>34</v>
      </c>
      <c r="AI12" s="3" t="s">
        <v>35</v>
      </c>
      <c r="BH12" s="2">
        <v>11</v>
      </c>
    </row>
    <row r="13" spans="2:60" ht="19">
      <c r="D13" s="2" t="s">
        <v>280</v>
      </c>
      <c r="AG13" s="2" t="s">
        <v>32</v>
      </c>
      <c r="AI13" s="3" t="s">
        <v>33</v>
      </c>
      <c r="BH13" s="2">
        <v>12</v>
      </c>
    </row>
    <row r="14" spans="2:60">
      <c r="D14" s="2" t="s">
        <v>281</v>
      </c>
      <c r="AG14" s="2" t="s">
        <v>31</v>
      </c>
      <c r="AI14" s="3"/>
      <c r="BH14" s="2">
        <v>13</v>
      </c>
    </row>
    <row r="15" spans="2:60">
      <c r="D15" s="2" t="s">
        <v>282</v>
      </c>
      <c r="AG15" s="2" t="s">
        <v>30</v>
      </c>
      <c r="AI15" s="3"/>
      <c r="BH15" s="2">
        <v>14</v>
      </c>
    </row>
    <row r="16" spans="2:60">
      <c r="D16" s="2" t="s">
        <v>283</v>
      </c>
      <c r="AG16" s="2" t="s">
        <v>29</v>
      </c>
      <c r="AI16" s="3"/>
      <c r="BH16" s="2">
        <v>15</v>
      </c>
    </row>
    <row r="17" spans="4:60">
      <c r="D17" s="2" t="s">
        <v>284</v>
      </c>
      <c r="AG17" s="2" t="s">
        <v>28</v>
      </c>
      <c r="AI17" s="3"/>
      <c r="BH17" s="2">
        <v>16</v>
      </c>
    </row>
    <row r="18" spans="4:60">
      <c r="D18" s="2" t="s">
        <v>285</v>
      </c>
      <c r="AG18" s="2" t="s">
        <v>27</v>
      </c>
      <c r="AI18" s="3"/>
      <c r="BH18" s="2">
        <v>17</v>
      </c>
    </row>
    <row r="19" spans="4:60">
      <c r="D19" s="2" t="s">
        <v>286</v>
      </c>
      <c r="AG19" s="2" t="s">
        <v>26</v>
      </c>
      <c r="AI19" s="3"/>
      <c r="BH19" s="2">
        <v>18</v>
      </c>
    </row>
    <row r="20" spans="4:60">
      <c r="D20" s="2" t="s">
        <v>287</v>
      </c>
      <c r="AG20" s="2" t="s">
        <v>25</v>
      </c>
      <c r="BH20" s="2">
        <v>19</v>
      </c>
    </row>
    <row r="21" spans="4:60">
      <c r="D21" s="2" t="s">
        <v>288</v>
      </c>
      <c r="AG21" s="2" t="s">
        <v>24</v>
      </c>
      <c r="BH21" s="2">
        <v>20</v>
      </c>
    </row>
    <row r="22" spans="4:60">
      <c r="AG22" s="2" t="s">
        <v>23</v>
      </c>
      <c r="BH22" s="2">
        <v>21</v>
      </c>
    </row>
    <row r="23" spans="4:60">
      <c r="AG23" s="2" t="s">
        <v>22</v>
      </c>
      <c r="BH23" s="2">
        <v>22</v>
      </c>
    </row>
    <row r="24" spans="4:60">
      <c r="AG24" s="2" t="s">
        <v>21</v>
      </c>
      <c r="BH24" s="2">
        <v>23</v>
      </c>
    </row>
    <row r="25" spans="4:60">
      <c r="AG25" s="2" t="s">
        <v>20</v>
      </c>
      <c r="BH25" s="2">
        <v>24</v>
      </c>
    </row>
    <row r="26" spans="4:60">
      <c r="BH26" s="2">
        <v>25</v>
      </c>
    </row>
    <row r="27" spans="4:60">
      <c r="BH27" s="2">
        <v>26</v>
      </c>
    </row>
    <row r="28" spans="4:60">
      <c r="BH28" s="2">
        <v>27</v>
      </c>
    </row>
    <row r="29" spans="4:60">
      <c r="BH29" s="2">
        <v>28</v>
      </c>
    </row>
    <row r="30" spans="4:60">
      <c r="BH30" s="2">
        <v>29</v>
      </c>
    </row>
    <row r="31" spans="4:60">
      <c r="BH31" s="2">
        <v>30</v>
      </c>
    </row>
    <row r="32" spans="4:60">
      <c r="BH32" s="2">
        <v>31</v>
      </c>
    </row>
  </sheetData>
  <phoneticPr fontId="3"/>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2C29E-39CC-42AB-A67D-C30195BF9956}">
  <sheetPr>
    <tabColor theme="1" tint="0.499984740745262"/>
  </sheetPr>
  <dimension ref="A2:AE27"/>
  <sheetViews>
    <sheetView zoomScale="70" zoomScaleNormal="70" workbookViewId="0">
      <selection activeCell="M2" sqref="M2"/>
    </sheetView>
  </sheetViews>
  <sheetFormatPr defaultRowHeight="18"/>
  <cols>
    <col min="2" max="2" width="23.08203125" customWidth="1"/>
    <col min="3" max="3" width="23.33203125" customWidth="1"/>
    <col min="4" max="4" width="20.5" hidden="1" customWidth="1"/>
    <col min="5" max="5" width="25.33203125" hidden="1" customWidth="1"/>
    <col min="6" max="6" width="64.5" hidden="1" customWidth="1"/>
    <col min="7" max="8" width="8.58203125" hidden="1" customWidth="1"/>
    <col min="9" max="9" width="46.58203125" customWidth="1"/>
  </cols>
  <sheetData>
    <row r="2" spans="1:31" ht="178.5" customHeight="1">
      <c r="B2" t="s">
        <v>0</v>
      </c>
      <c r="C2" s="1" t="s">
        <v>291</v>
      </c>
      <c r="F2" t="s">
        <v>10</v>
      </c>
      <c r="I2" s="23" t="s">
        <v>292</v>
      </c>
    </row>
    <row r="3" spans="1:31">
      <c r="B3" t="s">
        <v>7</v>
      </c>
      <c r="C3" s="17">
        <f>'支援申込書（様式第1-1号）'!AF8</f>
        <v>0</v>
      </c>
      <c r="D3" s="13"/>
      <c r="E3" s="10"/>
      <c r="F3" s="10" t="s">
        <v>11</v>
      </c>
      <c r="G3" s="10"/>
      <c r="H3" s="10"/>
      <c r="I3" s="14" t="s">
        <v>293</v>
      </c>
      <c r="K3" s="9"/>
      <c r="L3" s="9"/>
      <c r="M3" s="9"/>
      <c r="N3" s="9"/>
      <c r="O3" s="9"/>
      <c r="P3" s="9"/>
      <c r="Q3" s="9"/>
      <c r="R3" s="9"/>
      <c r="S3" s="9"/>
      <c r="T3" s="9"/>
      <c r="U3" s="9"/>
      <c r="V3" s="9"/>
      <c r="W3" s="9"/>
      <c r="X3" s="9"/>
      <c r="Y3" s="9"/>
      <c r="Z3" s="9"/>
      <c r="AA3" s="11"/>
      <c r="AB3" s="11"/>
      <c r="AC3" s="11"/>
      <c r="AD3" s="11"/>
      <c r="AE3" s="11"/>
    </row>
    <row r="4" spans="1:31">
      <c r="B4" t="s">
        <v>1</v>
      </c>
      <c r="C4" s="17">
        <f>'支援申込書（様式第1-1号）'!AF10</f>
        <v>0</v>
      </c>
      <c r="D4" s="13"/>
      <c r="E4" s="10"/>
      <c r="F4" s="10" t="s">
        <v>12</v>
      </c>
      <c r="G4" s="10"/>
      <c r="H4" s="10"/>
      <c r="I4" s="15" t="s">
        <v>294</v>
      </c>
    </row>
    <row r="5" spans="1:31">
      <c r="B5" s="6" t="s">
        <v>8</v>
      </c>
      <c r="C5" s="17"/>
      <c r="D5" s="13"/>
      <c r="E5" s="10"/>
      <c r="F5" s="10" t="s">
        <v>13</v>
      </c>
      <c r="G5" s="10"/>
      <c r="H5" s="10"/>
      <c r="I5" s="15" t="s">
        <v>408</v>
      </c>
    </row>
    <row r="6" spans="1:31">
      <c r="B6" s="6" t="s">
        <v>9</v>
      </c>
      <c r="C6" s="17"/>
      <c r="D6" s="13"/>
      <c r="E6" s="10"/>
      <c r="F6" s="10" t="s">
        <v>14</v>
      </c>
      <c r="G6" s="10"/>
      <c r="H6" s="10"/>
      <c r="I6" s="15" t="s">
        <v>409</v>
      </c>
    </row>
    <row r="7" spans="1:31" ht="19">
      <c r="B7" t="s">
        <v>2</v>
      </c>
      <c r="C7" s="17" t="str">
        <f>IF(H7=0,0,REPLACE(H7,4,0,"-"))</f>
        <v>00-</v>
      </c>
      <c r="D7" s="87">
        <f>'支援申込書（様式第1-1号）'!M52</f>
        <v>0</v>
      </c>
      <c r="E7" s="88">
        <f>'支援申込書（様式第1-1号）'!Q52</f>
        <v>0</v>
      </c>
      <c r="F7" s="10" t="s">
        <v>15</v>
      </c>
      <c r="G7" s="10"/>
      <c r="H7" s="89" t="str">
        <f>D7&amp;E7</f>
        <v>00</v>
      </c>
      <c r="I7" s="15" t="s">
        <v>402</v>
      </c>
    </row>
    <row r="8" spans="1:31" ht="60" customHeight="1">
      <c r="B8" t="s">
        <v>3</v>
      </c>
      <c r="C8" s="17">
        <f>'支援申込書（様式第1-1号）'!AF6</f>
        <v>0</v>
      </c>
      <c r="D8" s="16" t="s">
        <v>230</v>
      </c>
      <c r="E8" s="10"/>
      <c r="F8" s="10" t="s">
        <v>16</v>
      </c>
      <c r="G8" s="10"/>
      <c r="H8" s="10"/>
      <c r="I8" s="15" t="s">
        <v>397</v>
      </c>
    </row>
    <row r="9" spans="1:31" ht="32.15" customHeight="1">
      <c r="B9" t="s">
        <v>4</v>
      </c>
      <c r="C9" s="17">
        <f>'支援申込書（様式第1-1号）'!AF3</f>
        <v>0</v>
      </c>
      <c r="D9" s="87"/>
      <c r="E9" s="88"/>
      <c r="F9" s="10" t="s">
        <v>17</v>
      </c>
      <c r="G9" s="10"/>
      <c r="H9" s="89" t="str">
        <f>D9&amp;E9</f>
        <v/>
      </c>
      <c r="I9" s="15" t="s">
        <v>396</v>
      </c>
    </row>
    <row r="10" spans="1:31" ht="28.5">
      <c r="B10" t="s">
        <v>5</v>
      </c>
      <c r="C10" s="17" t="str">
        <f>IF(H10=0,0,REPLACE(H10,4,0,"-"))</f>
        <v>00-</v>
      </c>
      <c r="D10" s="87">
        <f>'支援申込書（様式第1-1号）'!M54</f>
        <v>0</v>
      </c>
      <c r="E10" s="88">
        <f>'支援申込書（様式第1-1号）'!Q54</f>
        <v>0</v>
      </c>
      <c r="F10" s="10" t="s">
        <v>19</v>
      </c>
      <c r="G10" s="10"/>
      <c r="H10" s="89" t="str">
        <f>D10&amp;E10</f>
        <v>00</v>
      </c>
      <c r="I10" s="15" t="s">
        <v>403</v>
      </c>
    </row>
    <row r="11" spans="1:31" ht="65.5" customHeight="1">
      <c r="B11" t="s">
        <v>6</v>
      </c>
      <c r="C11" s="17">
        <f>'支援申込書（様式第1-1号）'!K55</f>
        <v>0</v>
      </c>
      <c r="D11" s="13"/>
      <c r="E11" s="10"/>
      <c r="F11" s="10" t="s">
        <v>18</v>
      </c>
      <c r="G11" s="10"/>
      <c r="H11" s="10"/>
      <c r="I11" s="15" t="s">
        <v>295</v>
      </c>
    </row>
    <row r="12" spans="1:31" ht="18" customHeight="1">
      <c r="A12" s="332" t="s">
        <v>197</v>
      </c>
      <c r="B12" t="s">
        <v>199</v>
      </c>
      <c r="C12" s="17">
        <f>'支援申込書（様式第1-1号）'!Q57</f>
        <v>0</v>
      </c>
      <c r="D12" s="13"/>
      <c r="E12" s="10"/>
      <c r="F12" s="10"/>
      <c r="G12" s="10"/>
      <c r="H12" s="10"/>
      <c r="I12" s="15" t="s">
        <v>398</v>
      </c>
    </row>
    <row r="13" spans="1:31" ht="18" customHeight="1">
      <c r="A13" s="332"/>
      <c r="B13" t="s">
        <v>196</v>
      </c>
      <c r="C13" s="17">
        <f>'支援申込書（様式第1-1号）'!AE57</f>
        <v>0</v>
      </c>
      <c r="D13" s="10"/>
      <c r="E13" s="12"/>
      <c r="F13" s="10"/>
      <c r="G13" s="10"/>
      <c r="H13" s="10"/>
      <c r="I13" s="15" t="s">
        <v>404</v>
      </c>
    </row>
    <row r="14" spans="1:31" ht="18" customHeight="1">
      <c r="A14" s="5" t="s">
        <v>198</v>
      </c>
      <c r="B14" t="s">
        <v>198</v>
      </c>
      <c r="C14" s="17">
        <f>'支援申込書（様式第1-1号）'!Q58</f>
        <v>0</v>
      </c>
      <c r="D14" s="13"/>
      <c r="E14" s="18"/>
      <c r="F14" s="10" t="s">
        <v>201</v>
      </c>
      <c r="G14" s="10"/>
      <c r="H14" s="10"/>
      <c r="I14" s="15" t="s">
        <v>405</v>
      </c>
    </row>
    <row r="15" spans="1:31" ht="18" customHeight="1">
      <c r="A15" s="5"/>
      <c r="B15" s="7" t="s">
        <v>204</v>
      </c>
      <c r="C15" s="25">
        <f>'支援申込書（様式第1-1号）'!K56</f>
        <v>0</v>
      </c>
      <c r="D15" s="19"/>
      <c r="E15" s="18"/>
      <c r="F15" s="10" t="s">
        <v>226</v>
      </c>
      <c r="G15" s="10"/>
      <c r="H15" s="10"/>
      <c r="I15" s="15" t="s">
        <v>296</v>
      </c>
    </row>
    <row r="16" spans="1:31" ht="18" customHeight="1">
      <c r="A16" s="332" t="s">
        <v>213</v>
      </c>
      <c r="B16" s="7" t="s">
        <v>205</v>
      </c>
      <c r="C16" s="27">
        <f>'支援申込書（様式第1-1号）'!K59</f>
        <v>0</v>
      </c>
      <c r="D16" s="14"/>
      <c r="E16" s="18"/>
      <c r="F16" s="10"/>
      <c r="G16" s="10"/>
      <c r="H16" s="10"/>
      <c r="I16" s="15">
        <v>68</v>
      </c>
    </row>
    <row r="17" spans="1:9" ht="18" customHeight="1">
      <c r="A17" s="332"/>
      <c r="B17" s="7" t="s">
        <v>206</v>
      </c>
      <c r="C17" s="27">
        <f>'支援申込書（様式第1-1号）'!AG59</f>
        <v>0</v>
      </c>
      <c r="D17" s="14"/>
      <c r="E17" s="10"/>
      <c r="F17" s="10"/>
      <c r="G17" s="10"/>
      <c r="H17" s="10"/>
      <c r="I17" s="15">
        <v>36</v>
      </c>
    </row>
    <row r="18" spans="1:9" ht="18" customHeight="1">
      <c r="B18" s="7" t="s">
        <v>207</v>
      </c>
      <c r="C18" s="17">
        <f>'支援申込書（様式第1-1号）'!K63</f>
        <v>0</v>
      </c>
      <c r="D18" s="13"/>
      <c r="E18" s="10"/>
      <c r="F18" s="10"/>
      <c r="G18" s="10"/>
      <c r="H18" s="10"/>
      <c r="I18" s="15" t="s">
        <v>297</v>
      </c>
    </row>
    <row r="19" spans="1:9" ht="18" customHeight="1">
      <c r="B19" s="7" t="s">
        <v>208</v>
      </c>
      <c r="C19" s="17">
        <f>'支援申込書（様式第1-1号）'!X63</f>
        <v>0</v>
      </c>
      <c r="D19" s="13"/>
      <c r="E19" s="10"/>
      <c r="F19" s="12"/>
      <c r="G19" s="12"/>
      <c r="H19" s="12"/>
      <c r="I19" s="20" t="s">
        <v>399</v>
      </c>
    </row>
    <row r="20" spans="1:9" ht="18" customHeight="1">
      <c r="B20" s="7" t="s">
        <v>209</v>
      </c>
      <c r="C20" s="17">
        <f>'支援申込書（様式第1-1号）'!K65</f>
        <v>0</v>
      </c>
      <c r="D20" s="13"/>
      <c r="E20" s="10"/>
      <c r="F20" s="12">
        <v>123</v>
      </c>
      <c r="G20" s="12"/>
      <c r="H20" s="12">
        <v>456</v>
      </c>
      <c r="I20" s="20" t="s">
        <v>400</v>
      </c>
    </row>
    <row r="21" spans="1:9" ht="18" customHeight="1">
      <c r="B21" s="7" t="s">
        <v>210</v>
      </c>
      <c r="C21" s="17">
        <f>IF(D21=0,0,D21&amp;E21&amp;F21&amp;G21&amp;H21)</f>
        <v>0</v>
      </c>
      <c r="D21" s="24">
        <f>'支援申込書（様式第1-1号）'!S66</f>
        <v>0</v>
      </c>
      <c r="E21" s="21" t="s">
        <v>290</v>
      </c>
      <c r="F21" s="12">
        <f>'支援申込書（様式第1-1号）'!W66</f>
        <v>0</v>
      </c>
      <c r="G21" s="12" t="s">
        <v>290</v>
      </c>
      <c r="H21" s="12">
        <f>'支援申込書（様式第1-1号）'!AA66</f>
        <v>0</v>
      </c>
      <c r="I21" s="20" t="s">
        <v>406</v>
      </c>
    </row>
    <row r="22" spans="1:9" ht="18" customHeight="1">
      <c r="B22" s="7" t="s">
        <v>211</v>
      </c>
      <c r="C22" s="17">
        <f>IF(D22=0,0,D22&amp;E22&amp;F22&amp;G22&amp;H22)</f>
        <v>0</v>
      </c>
      <c r="D22" s="24">
        <f>'支援申込書（様式第1-1号）'!AK66</f>
        <v>0</v>
      </c>
      <c r="E22" s="21" t="s">
        <v>290</v>
      </c>
      <c r="F22" s="12">
        <f>'支援申込書（様式第1-1号）'!AO66</f>
        <v>0</v>
      </c>
      <c r="G22" s="12" t="s">
        <v>290</v>
      </c>
      <c r="H22" s="12">
        <f>'支援申込書（様式第1-1号）'!AS66</f>
        <v>0</v>
      </c>
      <c r="I22" s="20" t="s">
        <v>407</v>
      </c>
    </row>
    <row r="23" spans="1:9" ht="18" customHeight="1">
      <c r="B23" s="7" t="s">
        <v>212</v>
      </c>
      <c r="C23" s="26">
        <f>'支援申込書（様式第1-1号）'!S67</f>
        <v>0</v>
      </c>
      <c r="D23" s="22"/>
      <c r="E23" s="10"/>
      <c r="F23" s="12"/>
      <c r="G23" s="12"/>
      <c r="H23" s="12"/>
      <c r="I23" s="20" t="s">
        <v>401</v>
      </c>
    </row>
    <row r="24" spans="1:9" ht="18" customHeight="1">
      <c r="B24" s="7"/>
      <c r="F24" s="1"/>
    </row>
    <row r="25" spans="1:9" ht="18" customHeight="1">
      <c r="B25" s="7"/>
      <c r="F25" s="1"/>
    </row>
    <row r="26" spans="1:9" ht="49" customHeight="1"/>
    <row r="27" spans="1:9">
      <c r="C27" s="8"/>
      <c r="D27" s="8"/>
    </row>
  </sheetData>
  <mergeCells count="2">
    <mergeCell ref="A12:A13"/>
    <mergeCell ref="A16:A17"/>
  </mergeCells>
  <phoneticPr fontId="3"/>
  <conditionalFormatting sqref="C3:C23">
    <cfRule type="expression" dxfId="1" priority="2">
      <formula>OR($C3="",$C3=0)</formula>
    </cfRule>
  </conditionalFormatting>
  <conditionalFormatting sqref="D7 D21:D22 F21:F22 H21:H22">
    <cfRule type="expression" dxfId="0" priority="1">
      <formula>OR($D7="",$D7=0)</formula>
    </cfRule>
  </conditionalFormatting>
  <dataValidations count="3">
    <dataValidation type="list" allowBlank="1" showInputMessage="1" showErrorMessage="1" sqref="D12:E12" xr:uid="{50898056-E0C0-495F-BA41-78E85C59E79D}">
      <formula1>業種</formula1>
    </dataValidation>
    <dataValidation type="list" allowBlank="1" showInputMessage="1" showErrorMessage="1" sqref="E13:E14" xr:uid="{7FA92484-1F5A-4BBA-A36E-AF273A5B57F1}">
      <formula1>INDIRECT(E12)</formula1>
    </dataValidation>
    <dataValidation type="list" allowBlank="1" showInputMessage="1" showErrorMessage="1" sqref="D14" xr:uid="{8DE5CD84-1CDA-4F36-99DC-CBC8010C6910}">
      <formula1>INDIRECT(C13)</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59</vt:i4>
      </vt:variant>
    </vt:vector>
  </HeadingPairs>
  <TitlesOfParts>
    <vt:vector size="67" baseType="lpstr">
      <vt:lpstr>支援申込にあたっての注意事項</vt:lpstr>
      <vt:lpstr>支援申込書（様式第1-1号）</vt:lpstr>
      <vt:lpstr>事業所一覧（様式第1－2号）</vt:lpstr>
      <vt:lpstr>誓約書（様式第1－3号）</vt:lpstr>
      <vt:lpstr>従業員年代別構成比等一覧（様式第1－4号）</vt:lpstr>
      <vt:lpstr>記入例</vt:lpstr>
      <vt:lpstr>参照リスト</vt:lpstr>
      <vt:lpstr>企業情報</vt:lpstr>
      <vt:lpstr>A.</vt:lpstr>
      <vt:lpstr>B.</vt:lpstr>
      <vt:lpstr>C.</vt:lpstr>
      <vt:lpstr>D.</vt:lpstr>
      <vt:lpstr>E.</vt:lpstr>
      <vt:lpstr>F.</vt:lpstr>
      <vt:lpstr>G.</vt:lpstr>
      <vt:lpstr>H.</vt:lpstr>
      <vt:lpstr>I.</vt:lpstr>
      <vt:lpstr>J.</vt:lpstr>
      <vt:lpstr>K.</vt:lpstr>
      <vt:lpstr>L.</vt:lpstr>
      <vt:lpstr>M.</vt:lpstr>
      <vt:lpstr>N.</vt:lpstr>
      <vt:lpstr>O.</vt:lpstr>
      <vt:lpstr>P.</vt:lpstr>
      <vt:lpstr>支援申込にあたっての注意事項!Print_Area</vt:lpstr>
      <vt:lpstr>'支援申込書（様式第1-1号）'!Print_Area</vt:lpstr>
      <vt:lpstr>'事業所一覧（様式第1－2号）'!Print_Area</vt:lpstr>
      <vt:lpstr>'従業員年代別構成比等一覧（様式第1－4号）'!Print_Area</vt:lpstr>
      <vt:lpstr>'誓約書（様式第1－3号）'!Print_Area</vt:lpstr>
      <vt:lpstr>Q.</vt:lpstr>
      <vt:lpstr>R.</vt:lpstr>
      <vt:lpstr>S.</vt:lpstr>
      <vt:lpstr>T.</vt:lpstr>
      <vt:lpstr>サービス業</vt:lpstr>
      <vt:lpstr>医療・福祉</vt:lpstr>
      <vt:lpstr>飲食サービス業</vt:lpstr>
      <vt:lpstr>運輸業</vt:lpstr>
      <vt:lpstr>卸売業</vt:lpstr>
      <vt:lpstr>学習支援業</vt:lpstr>
      <vt:lpstr>学術研究</vt:lpstr>
      <vt:lpstr>漁業</vt:lpstr>
      <vt:lpstr>教育</vt:lpstr>
      <vt:lpstr>業業</vt:lpstr>
      <vt:lpstr>業種</vt:lpstr>
      <vt:lpstr>金融業</vt:lpstr>
      <vt:lpstr>建設業</vt:lpstr>
      <vt:lpstr>娯楽業</vt:lpstr>
      <vt:lpstr>公務</vt:lpstr>
      <vt:lpstr>鉱業</vt:lpstr>
      <vt:lpstr>砂利採取業</vt:lpstr>
      <vt:lpstr>採石業</vt:lpstr>
      <vt:lpstr>宿泊業</vt:lpstr>
      <vt:lpstr>小売業</vt:lpstr>
      <vt:lpstr>情報通信業</vt:lpstr>
      <vt:lpstr>生活関連サービス業</vt:lpstr>
      <vt:lpstr>製造業</vt:lpstr>
      <vt:lpstr>専門・技術サービス業</vt:lpstr>
      <vt:lpstr>電気・ガス・熱供給・水道業</vt:lpstr>
      <vt:lpstr>農業</vt:lpstr>
      <vt:lpstr>不動産業</vt:lpstr>
      <vt:lpstr>福祉</vt:lpstr>
      <vt:lpstr>複合サービス業</vt:lpstr>
      <vt:lpstr>物品賃貸業</vt:lpstr>
      <vt:lpstr>分類不能の産業</vt:lpstr>
      <vt:lpstr>保険業</vt:lpstr>
      <vt:lpstr>郵便業</vt:lpstr>
      <vt:lpstr>林業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2026-05-08T07:27:35Z</dcterms:created>
  <dcterms:modified xsi:type="dcterms:W3CDTF">2026-05-08T07:30:47Z</dcterms:modified>
</cp:coreProperties>
</file>