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60" tabRatio="798" activeTab="1"/>
  </bookViews>
  <sheets>
    <sheet name="経費明細（精算書表紙）" sheetId="53" r:id="rId1"/>
    <sheet name="経費明細（精算書内訳）" sheetId="49" r:id="rId2"/>
    <sheet name="日割り単価計算シート" sheetId="50" r:id="rId3"/>
  </sheets>
  <definedNames>
    <definedName name="_xlnm._FilterDatabase" localSheetId="1" hidden="1">'経費明細（精算書内訳）'!#REF!</definedName>
    <definedName name="_xlnm._FilterDatabase" localSheetId="0" hidden="1">'経費明細（精算書表紙）'!#REF!</definedName>
    <definedName name="_xlnm.Print_Area" localSheetId="1">'経費明細（精算書内訳）'!$A$1:$Q$109</definedName>
    <definedName name="_xlnm.Print_Area" localSheetId="0">'経費明細（精算書表紙）'!$A$1:$Q$30</definedName>
    <definedName name="_xlnm.Print_Area" localSheetId="2">日割り単価計算シート!$A$1:$I$21</definedName>
  </definedNames>
  <calcPr calcId="162913"/>
</workbook>
</file>

<file path=xl/calcChain.xml><?xml version="1.0" encoding="utf-8"?>
<calcChain xmlns="http://schemas.openxmlformats.org/spreadsheetml/2006/main">
  <c r="I14" i="53" l="1"/>
  <c r="F10" i="49" l="1"/>
  <c r="H10" i="49" s="1"/>
  <c r="F13" i="49"/>
  <c r="H13" i="49" s="1"/>
  <c r="F16" i="49"/>
  <c r="H16" i="49" s="1"/>
  <c r="F19" i="49"/>
  <c r="H19" i="49" s="1"/>
  <c r="F22" i="49"/>
  <c r="H22" i="49" s="1"/>
  <c r="F25" i="49"/>
  <c r="H25" i="49" s="1"/>
  <c r="F28" i="49"/>
  <c r="H28" i="49" s="1"/>
  <c r="F31" i="49"/>
  <c r="H31" i="49" s="1"/>
  <c r="F34" i="49"/>
  <c r="H34" i="49" s="1"/>
  <c r="F7" i="49"/>
  <c r="H7" i="49" s="1"/>
  <c r="H38" i="49" l="1"/>
  <c r="G81" i="49"/>
  <c r="G83" i="49"/>
  <c r="G85" i="49"/>
  <c r="G87" i="49"/>
  <c r="G89" i="49"/>
  <c r="G91" i="49"/>
  <c r="G93" i="49"/>
  <c r="G95" i="49"/>
  <c r="G97" i="49"/>
  <c r="G99" i="49"/>
  <c r="G101" i="49"/>
  <c r="G79" i="49"/>
  <c r="G48" i="49"/>
  <c r="G50" i="49"/>
  <c r="G52" i="49"/>
  <c r="G54" i="49"/>
  <c r="G56" i="49"/>
  <c r="G58" i="49"/>
  <c r="G60" i="49"/>
  <c r="G62" i="49"/>
  <c r="G64" i="49"/>
  <c r="G66" i="49"/>
  <c r="G68" i="49"/>
  <c r="G46" i="49"/>
  <c r="F16" i="50" l="1"/>
  <c r="H16" i="50"/>
  <c r="F17" i="50"/>
  <c r="H17" i="50"/>
  <c r="F18" i="50"/>
  <c r="H18" i="50"/>
  <c r="F19" i="50"/>
  <c r="H19" i="50"/>
  <c r="I16" i="53" l="1"/>
  <c r="I15" i="53"/>
  <c r="F13" i="50" l="1"/>
  <c r="H13" i="50" s="1"/>
  <c r="F11" i="50"/>
  <c r="H11" i="50" s="1"/>
  <c r="F12" i="50"/>
  <c r="H12" i="50" s="1"/>
  <c r="F14" i="50"/>
  <c r="H14" i="50" s="1"/>
  <c r="F15" i="50"/>
  <c r="F10" i="50"/>
  <c r="H10" i="50" s="1"/>
  <c r="H15" i="50"/>
  <c r="H104" i="49" l="1"/>
  <c r="F16" i="53" s="1"/>
  <c r="H71" i="49" l="1"/>
  <c r="H106" i="49"/>
  <c r="L16" i="53" s="1"/>
  <c r="F15" i="53" l="1"/>
  <c r="H73" i="49"/>
  <c r="H40" i="49"/>
  <c r="F14" i="53"/>
  <c r="H107" i="49"/>
  <c r="L15" i="53" l="1"/>
  <c r="H74" i="49"/>
  <c r="O15" i="53" s="1"/>
  <c r="O16" i="53"/>
  <c r="H41" i="49"/>
  <c r="L14" i="53"/>
  <c r="H109" i="49" l="1"/>
  <c r="O17" i="53" s="1"/>
  <c r="O14" i="53"/>
</calcChain>
</file>

<file path=xl/sharedStrings.xml><?xml version="1.0" encoding="utf-8"?>
<sst xmlns="http://schemas.openxmlformats.org/spreadsheetml/2006/main" count="111" uniqueCount="81">
  <si>
    <t>（単位：円）</t>
    <rPh sb="1" eb="3">
      <t>タンイ</t>
    </rPh>
    <rPh sb="4" eb="5">
      <t>エン</t>
    </rPh>
    <phoneticPr fontId="3"/>
  </si>
  <si>
    <t>内容</t>
    <rPh sb="0" eb="2">
      <t>ナイヨウ</t>
    </rPh>
    <phoneticPr fontId="3"/>
  </si>
  <si>
    <t>番号</t>
    <rPh sb="0" eb="2">
      <t>バンゴウ</t>
    </rPh>
    <phoneticPr fontId="3"/>
  </si>
  <si>
    <t>別紙（様式第10-1号関係）</t>
    <rPh sb="0" eb="2">
      <t>ベッシ</t>
    </rPh>
    <rPh sb="3" eb="5">
      <t>ヨウシキ</t>
    </rPh>
    <rPh sb="5" eb="6">
      <t>ダイ</t>
    </rPh>
    <rPh sb="10" eb="11">
      <t>ゴウ</t>
    </rPh>
    <rPh sb="11" eb="13">
      <t>カンケイ</t>
    </rPh>
    <phoneticPr fontId="3"/>
  </si>
  <si>
    <t>ES（社員満足度）向上による若手人材確保・定着事業助成金</t>
    <rPh sb="3" eb="8">
      <t>シャインマンゾクド</t>
    </rPh>
    <rPh sb="9" eb="11">
      <t>コウジョウ</t>
    </rPh>
    <rPh sb="14" eb="16">
      <t>ワカテ</t>
    </rPh>
    <rPh sb="16" eb="18">
      <t>ジンザイ</t>
    </rPh>
    <rPh sb="18" eb="20">
      <t>カクホ</t>
    </rPh>
    <rPh sb="21" eb="23">
      <t>テイチャク</t>
    </rPh>
    <rPh sb="23" eb="25">
      <t>ジギョウ</t>
    </rPh>
    <rPh sb="25" eb="27">
      <t>ジョセイ</t>
    </rPh>
    <rPh sb="27" eb="28">
      <t>キン</t>
    </rPh>
    <phoneticPr fontId="3"/>
  </si>
  <si>
    <t>企業等の名称</t>
    <phoneticPr fontId="11"/>
  </si>
  <si>
    <t>１　住宅の借上げ</t>
    <rPh sb="2" eb="4">
      <t>ジュウタク</t>
    </rPh>
    <rPh sb="5" eb="7">
      <t>カリア</t>
    </rPh>
    <phoneticPr fontId="3"/>
  </si>
  <si>
    <t>単価(税抜)</t>
    <rPh sb="0" eb="2">
      <t>タンカ</t>
    </rPh>
    <rPh sb="3" eb="4">
      <t>ゼイ</t>
    </rPh>
    <rPh sb="4" eb="5">
      <t>ヌ</t>
    </rPh>
    <phoneticPr fontId="3"/>
  </si>
  <si>
    <r>
      <t xml:space="preserve">助成対象単価
</t>
    </r>
    <r>
      <rPr>
        <sz val="8"/>
        <rFont val="游ゴシック"/>
        <family val="3"/>
        <charset val="128"/>
      </rPr>
      <t>上限82,000円</t>
    </r>
    <rPh sb="0" eb="2">
      <t>ジョセイ</t>
    </rPh>
    <rPh sb="2" eb="4">
      <t>タイショウ</t>
    </rPh>
    <rPh sb="4" eb="6">
      <t>タンカ</t>
    </rPh>
    <phoneticPr fontId="3"/>
  </si>
  <si>
    <t>月数</t>
    <rPh sb="0" eb="2">
      <t>ツキスウ</t>
    </rPh>
    <phoneticPr fontId="3"/>
  </si>
  <si>
    <t>金額(税抜)</t>
    <rPh sb="0" eb="2">
      <t>キンガク</t>
    </rPh>
    <phoneticPr fontId="3"/>
  </si>
  <si>
    <t>(A)</t>
    <phoneticPr fontId="3"/>
  </si>
  <si>
    <t>(B)</t>
    <phoneticPr fontId="3"/>
  </si>
  <si>
    <t>（C)</t>
    <phoneticPr fontId="3"/>
  </si>
  <si>
    <t>(D)</t>
    <phoneticPr fontId="3"/>
  </si>
  <si>
    <t>(E)</t>
    <phoneticPr fontId="3"/>
  </si>
  <si>
    <t>助成対象経費</t>
    <phoneticPr fontId="3"/>
  </si>
  <si>
    <t>(F)</t>
    <phoneticPr fontId="3"/>
  </si>
  <si>
    <t>(G)</t>
    <phoneticPr fontId="3"/>
  </si>
  <si>
    <t>①</t>
    <phoneticPr fontId="3"/>
  </si>
  <si>
    <t>２　食事等の提供</t>
    <rPh sb="2" eb="4">
      <t>ショクジ</t>
    </rPh>
    <rPh sb="4" eb="5">
      <t>トウ</t>
    </rPh>
    <rPh sb="6" eb="8">
      <t>テイキョウ</t>
    </rPh>
    <phoneticPr fontId="3"/>
  </si>
  <si>
    <t>個数</t>
    <rPh sb="0" eb="2">
      <t>コスウ</t>
    </rPh>
    <phoneticPr fontId="3"/>
  </si>
  <si>
    <t>②</t>
    <phoneticPr fontId="3"/>
  </si>
  <si>
    <t>３　健康増進サービスの提供</t>
    <rPh sb="2" eb="4">
      <t>ケンコウ</t>
    </rPh>
    <rPh sb="4" eb="6">
      <t>ゾウシン</t>
    </rPh>
    <rPh sb="11" eb="13">
      <t>テイキョウ</t>
    </rPh>
    <phoneticPr fontId="3"/>
  </si>
  <si>
    <t>③</t>
    <phoneticPr fontId="3"/>
  </si>
  <si>
    <t>(Ｄ)</t>
    <phoneticPr fontId="3"/>
  </si>
  <si>
    <t>(Ｅ)</t>
    <phoneticPr fontId="3"/>
  </si>
  <si>
    <t>(Ｆ)</t>
    <phoneticPr fontId="3"/>
  </si>
  <si>
    <r>
      <t xml:space="preserve">助成対象経費(Ｄ)の1/2
</t>
    </r>
    <r>
      <rPr>
        <sz val="7"/>
        <rFont val="游ゴシック"/>
        <family val="3"/>
        <charset val="128"/>
      </rPr>
      <t>(千円未満切り捨て）</t>
    </r>
    <rPh sb="15" eb="17">
      <t>センエン</t>
    </rPh>
    <rPh sb="17" eb="19">
      <t>ミマン</t>
    </rPh>
    <rPh sb="19" eb="20">
      <t>キ</t>
    </rPh>
    <rPh sb="21" eb="22">
      <t>ス</t>
    </rPh>
    <phoneticPr fontId="3"/>
  </si>
  <si>
    <t>例：4月→30日
　 　5月→31日</t>
    <rPh sb="0" eb="1">
      <t>レイ</t>
    </rPh>
    <rPh sb="3" eb="4">
      <t>ガツ</t>
    </rPh>
    <rPh sb="7" eb="8">
      <t>ニチ</t>
    </rPh>
    <rPh sb="13" eb="14">
      <t>ガツ</t>
    </rPh>
    <rPh sb="17" eb="18">
      <t>ニチ</t>
    </rPh>
    <phoneticPr fontId="3"/>
  </si>
  <si>
    <t>この金額を経費明細（精算書）の「（Ａ）単価（税抜き）」に入力してください。</t>
    <rPh sb="2" eb="4">
      <t>キンガク</t>
    </rPh>
    <rPh sb="5" eb="7">
      <t>ケイヒ</t>
    </rPh>
    <rPh sb="7" eb="9">
      <t>メイサイ</t>
    </rPh>
    <rPh sb="10" eb="13">
      <t>セイサンショ</t>
    </rPh>
    <rPh sb="19" eb="21">
      <t>タンカ</t>
    </rPh>
    <rPh sb="22" eb="23">
      <t>ゼイ</t>
    </rPh>
    <rPh sb="23" eb="24">
      <t>ヌ</t>
    </rPh>
    <rPh sb="28" eb="30">
      <t>ニュウリョク</t>
    </rPh>
    <phoneticPr fontId="3"/>
  </si>
  <si>
    <t>【例】　助成対象期間が11月10日までで、11月の１か月分の家賃が80,000円だった場合</t>
    <rPh sb="1" eb="2">
      <t>レイ</t>
    </rPh>
    <rPh sb="4" eb="6">
      <t>ジョセイ</t>
    </rPh>
    <rPh sb="6" eb="8">
      <t>タイショウ</t>
    </rPh>
    <rPh sb="8" eb="10">
      <t>キカン</t>
    </rPh>
    <rPh sb="13" eb="14">
      <t>ガツ</t>
    </rPh>
    <rPh sb="16" eb="17">
      <t>ニチ</t>
    </rPh>
    <rPh sb="23" eb="24">
      <t>ガツ</t>
    </rPh>
    <rPh sb="27" eb="29">
      <t>ツキブン</t>
    </rPh>
    <rPh sb="30" eb="32">
      <t>ヤチン</t>
    </rPh>
    <rPh sb="39" eb="40">
      <t>エン</t>
    </rPh>
    <rPh sb="43" eb="45">
      <t>バアイ</t>
    </rPh>
    <phoneticPr fontId="3"/>
  </si>
  <si>
    <t>⑤事業主負担割合</t>
    <rPh sb="1" eb="4">
      <t>ジギョウヌシ</t>
    </rPh>
    <rPh sb="4" eb="6">
      <t>フタン</t>
    </rPh>
    <rPh sb="6" eb="8">
      <t>ワリアイ</t>
    </rPh>
    <phoneticPr fontId="3"/>
  </si>
  <si>
    <t>この金額を経費明細（精算書）の「（B）Aのうち事業主負担額」に入力してください。</t>
    <rPh sb="2" eb="4">
      <t>キンガク</t>
    </rPh>
    <rPh sb="5" eb="7">
      <t>ケイヒ</t>
    </rPh>
    <rPh sb="7" eb="9">
      <t>メイサイ</t>
    </rPh>
    <rPh sb="10" eb="13">
      <t>セイサンショ</t>
    </rPh>
    <rPh sb="23" eb="26">
      <t>ジギョウヌシ</t>
    </rPh>
    <rPh sb="26" eb="28">
      <t>フタン</t>
    </rPh>
    <rPh sb="28" eb="29">
      <t>ガク</t>
    </rPh>
    <rPh sb="31" eb="33">
      <t>ニュウリョク</t>
    </rPh>
    <phoneticPr fontId="3"/>
  </si>
  <si>
    <t>例：50％→0.5
　100％→1.0</t>
    <rPh sb="0" eb="1">
      <t>レイ</t>
    </rPh>
    <phoneticPr fontId="3"/>
  </si>
  <si>
    <t>何月利用分かわかるように記載してください。また、「経費明細（精算書）」にも同じ名称で記入してください。</t>
    <rPh sb="0" eb="2">
      <t>ナンガツ</t>
    </rPh>
    <rPh sb="2" eb="4">
      <t>リヨウ</t>
    </rPh>
    <rPh sb="4" eb="5">
      <t>ブン</t>
    </rPh>
    <rPh sb="12" eb="14">
      <t>キサイ</t>
    </rPh>
    <rPh sb="25" eb="27">
      <t>ケイヒ</t>
    </rPh>
    <rPh sb="27" eb="29">
      <t>メイサイ</t>
    </rPh>
    <rPh sb="30" eb="33">
      <t>セイサンショ</t>
    </rPh>
    <rPh sb="37" eb="38">
      <t>オナ</t>
    </rPh>
    <rPh sb="39" eb="41">
      <t>メイショウ</t>
    </rPh>
    <rPh sb="42" eb="44">
      <t>キニュウ</t>
    </rPh>
    <phoneticPr fontId="3"/>
  </si>
  <si>
    <t>①月額
　単価</t>
    <rPh sb="1" eb="3">
      <t>ゲツガク</t>
    </rPh>
    <rPh sb="5" eb="7">
      <t>タンカ</t>
    </rPh>
    <phoneticPr fontId="3"/>
  </si>
  <si>
    <t>内訳・該当月等</t>
    <rPh sb="0" eb="2">
      <t>ウチワケ</t>
    </rPh>
    <rPh sb="3" eb="5">
      <t>ガイトウ</t>
    </rPh>
    <rPh sb="5" eb="6">
      <t>ツキ</t>
    </rPh>
    <rPh sb="6" eb="7">
      <t>トウ</t>
    </rPh>
    <phoneticPr fontId="3"/>
  </si>
  <si>
    <t>②当月の日数</t>
    <rPh sb="1" eb="2">
      <t>トウ</t>
    </rPh>
    <rPh sb="2" eb="3">
      <t>ツキ</t>
    </rPh>
    <rPh sb="4" eb="6">
      <t>ニッスウ</t>
    </rPh>
    <phoneticPr fontId="3"/>
  </si>
  <si>
    <t>③助成対象
期間該当日数</t>
    <rPh sb="1" eb="3">
      <t>ジョセイ</t>
    </rPh>
    <rPh sb="3" eb="5">
      <t>タイショウ</t>
    </rPh>
    <rPh sb="6" eb="8">
      <t>キカン</t>
    </rPh>
    <rPh sb="8" eb="10">
      <t>ガイトウ</t>
    </rPh>
    <rPh sb="10" eb="12">
      <t>ニッスウ</t>
    </rPh>
    <phoneticPr fontId="3"/>
  </si>
  <si>
    <t>内容・該当月等</t>
    <rPh sb="0" eb="2">
      <t>ナイヨウ</t>
    </rPh>
    <rPh sb="3" eb="5">
      <t>ガイトウ</t>
    </rPh>
    <rPh sb="5" eb="6">
      <t>ツキ</t>
    </rPh>
    <rPh sb="6" eb="7">
      <t>トウ</t>
    </rPh>
    <phoneticPr fontId="3"/>
  </si>
  <si>
    <t>合計</t>
    <rPh sb="0" eb="2">
      <t>ゴウケイ</t>
    </rPh>
    <phoneticPr fontId="3"/>
  </si>
  <si>
    <t>健康増進サービスの提供</t>
    <rPh sb="0" eb="4">
      <t>ケンコウゾウシン</t>
    </rPh>
    <rPh sb="9" eb="11">
      <t>テイキョウ</t>
    </rPh>
    <phoneticPr fontId="3"/>
  </si>
  <si>
    <t>食事等の提供</t>
    <rPh sb="0" eb="2">
      <t>ショクジ</t>
    </rPh>
    <rPh sb="2" eb="3">
      <t>トウ</t>
    </rPh>
    <rPh sb="4" eb="6">
      <t>テイキョウ</t>
    </rPh>
    <phoneticPr fontId="3"/>
  </si>
  <si>
    <t>住宅の借上げ</t>
    <rPh sb="0" eb="2">
      <t>ジュウタク</t>
    </rPh>
    <rPh sb="3" eb="5">
      <t>カリア</t>
    </rPh>
    <phoneticPr fontId="3"/>
  </si>
  <si>
    <t>精算額</t>
    <rPh sb="0" eb="3">
      <t>セイサンガク</t>
    </rPh>
    <phoneticPr fontId="3"/>
  </si>
  <si>
    <t>支給決定額</t>
    <rPh sb="0" eb="2">
      <t>シキュウ</t>
    </rPh>
    <rPh sb="2" eb="4">
      <t>ケッテイ</t>
    </rPh>
    <rPh sb="4" eb="5">
      <t>ガク</t>
    </rPh>
    <phoneticPr fontId="3"/>
  </si>
  <si>
    <t>助成対象経費</t>
    <rPh sb="0" eb="2">
      <t>ジョセイ</t>
    </rPh>
    <rPh sb="2" eb="4">
      <t>タイショウ</t>
    </rPh>
    <rPh sb="4" eb="6">
      <t>ケイヒ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</si>
  <si>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</si>
  <si>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</si>
  <si>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</si>
  <si>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</si>
  <si>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日 ～ 令和</t>
    <rPh sb="0" eb="1">
      <t>ニチ</t>
    </rPh>
    <rPh sb="4" eb="6">
      <t>レイワ</t>
    </rPh>
    <phoneticPr fontId="3"/>
  </si>
  <si>
    <t>日割り単価計算シート</t>
    <rPh sb="0" eb="2">
      <t>ヒワ</t>
    </rPh>
    <rPh sb="3" eb="5">
      <t>タンカ</t>
    </rPh>
    <rPh sb="5" eb="7">
      <t>ケイサン</t>
    </rPh>
    <phoneticPr fontId="3"/>
  </si>
  <si>
    <t>企業等の名称</t>
    <rPh sb="0" eb="2">
      <t>キギョウ</t>
    </rPh>
    <rPh sb="2" eb="3">
      <t>トウ</t>
    </rPh>
    <rPh sb="4" eb="6">
      <t>メイショウ</t>
    </rPh>
    <phoneticPr fontId="3"/>
  </si>
  <si>
    <r>
      <t xml:space="preserve">④日割り単価
</t>
    </r>
    <r>
      <rPr>
        <sz val="11"/>
        <rFont val="游ゴシック"/>
        <family val="3"/>
        <charset val="128"/>
      </rPr>
      <t>（①÷②×③）</t>
    </r>
    <rPh sb="1" eb="3">
      <t>ヒワ</t>
    </rPh>
    <rPh sb="4" eb="6">
      <t>タンカ</t>
    </rPh>
    <phoneticPr fontId="3"/>
  </si>
  <si>
    <r>
      <t xml:space="preserve">⑥日割り単価
（事業主負担額）
</t>
    </r>
    <r>
      <rPr>
        <sz val="10"/>
        <color theme="1"/>
        <rFont val="游ゴシック"/>
        <family val="3"/>
        <charset val="128"/>
      </rPr>
      <t>（④×⑤）</t>
    </r>
    <rPh sb="1" eb="3">
      <t>ヒワ</t>
    </rPh>
    <rPh sb="4" eb="6">
      <t>タンカ</t>
    </rPh>
    <rPh sb="8" eb="11">
      <t>ジギョウヌシ</t>
    </rPh>
    <rPh sb="11" eb="13">
      <t>フタン</t>
    </rPh>
    <rPh sb="13" eb="14">
      <t>ガク</t>
    </rPh>
    <phoneticPr fontId="3"/>
  </si>
  <si>
    <t>(B)×(Ｃ）</t>
    <phoneticPr fontId="3"/>
  </si>
  <si>
    <r>
      <t xml:space="preserve">経 費 明 細（ 精 算 書 ）　【 </t>
    </r>
    <r>
      <rPr>
        <b/>
        <u/>
        <sz val="14"/>
        <rFont val="游ゴシック"/>
        <family val="3"/>
        <charset val="128"/>
      </rPr>
      <t>　　</t>
    </r>
    <r>
      <rPr>
        <b/>
        <sz val="14"/>
        <rFont val="游ゴシック"/>
        <family val="3"/>
        <charset val="128"/>
      </rPr>
      <t>年目】　</t>
    </r>
    <rPh sb="9" eb="10">
      <t>セイ</t>
    </rPh>
    <rPh sb="11" eb="12">
      <t>サン</t>
    </rPh>
    <rPh sb="13" eb="14">
      <t>ショ</t>
    </rPh>
    <phoneticPr fontId="3"/>
  </si>
  <si>
    <t>精算額（詳細は内訳のとおり）</t>
    <rPh sb="0" eb="3">
      <t>セイサンガク</t>
    </rPh>
    <rPh sb="4" eb="6">
      <t>ショウサイ</t>
    </rPh>
    <rPh sb="7" eb="9">
      <t>ウチワケ</t>
    </rPh>
    <phoneticPr fontId="11"/>
  </si>
  <si>
    <t>　月額で支払う利用料等（家賃等）で、利用月の一部のみが助成対象期間に該当する場合は、下表により、月額利用料を日割り計算し、助成対象期間に該当する分の単価（「日割り単価」という）を算出してください。算出した「日割り単価（下表④）」と「日割り単価（事業主負担額）（下表⑥）」を、「経費明細（精算書）」シートに入力してください。
本計算シートで日割り単価を算出した場合は、この計算シートも実績報告書に添付して提出してください。</t>
    <rPh sb="1" eb="3">
      <t>ゲツガク</t>
    </rPh>
    <rPh sb="4" eb="6">
      <t>シハラ</t>
    </rPh>
    <rPh sb="7" eb="10">
      <t>リヨウリョウ</t>
    </rPh>
    <rPh sb="10" eb="11">
      <t>トウ</t>
    </rPh>
    <rPh sb="12" eb="14">
      <t>ヤチン</t>
    </rPh>
    <rPh sb="14" eb="15">
      <t>ナド</t>
    </rPh>
    <rPh sb="18" eb="20">
      <t>リヨウ</t>
    </rPh>
    <rPh sb="20" eb="21">
      <t>ツキ</t>
    </rPh>
    <rPh sb="22" eb="24">
      <t>イチブ</t>
    </rPh>
    <rPh sb="27" eb="29">
      <t>ジョセイ</t>
    </rPh>
    <rPh sb="29" eb="31">
      <t>タイショウ</t>
    </rPh>
    <rPh sb="31" eb="33">
      <t>キカン</t>
    </rPh>
    <rPh sb="34" eb="36">
      <t>ガイトウ</t>
    </rPh>
    <rPh sb="38" eb="40">
      <t>バアイ</t>
    </rPh>
    <rPh sb="42" eb="44">
      <t>カヒョウ</t>
    </rPh>
    <rPh sb="48" eb="50">
      <t>ゲツガク</t>
    </rPh>
    <rPh sb="50" eb="53">
      <t>リヨウリョウ</t>
    </rPh>
    <rPh sb="54" eb="56">
      <t>ヒワ</t>
    </rPh>
    <rPh sb="57" eb="59">
      <t>ケイサン</t>
    </rPh>
    <rPh sb="61" eb="63">
      <t>ジョセイ</t>
    </rPh>
    <rPh sb="63" eb="65">
      <t>タイショウ</t>
    </rPh>
    <rPh sb="65" eb="67">
      <t>キカン</t>
    </rPh>
    <rPh sb="68" eb="70">
      <t>ガイトウ</t>
    </rPh>
    <rPh sb="72" eb="73">
      <t>ブン</t>
    </rPh>
    <rPh sb="74" eb="76">
      <t>タンカ</t>
    </rPh>
    <rPh sb="78" eb="80">
      <t>ヒワ</t>
    </rPh>
    <rPh sb="81" eb="83">
      <t>タンカ</t>
    </rPh>
    <rPh sb="89" eb="91">
      <t>サンシュツ</t>
    </rPh>
    <rPh sb="98" eb="100">
      <t>サンシュツ</t>
    </rPh>
    <rPh sb="103" eb="105">
      <t>ヒワ</t>
    </rPh>
    <rPh sb="106" eb="108">
      <t>タンカ</t>
    </rPh>
    <rPh sb="109" eb="111">
      <t>カヒョウ</t>
    </rPh>
    <rPh sb="116" eb="118">
      <t>ヒワ</t>
    </rPh>
    <rPh sb="119" eb="121">
      <t>タンカ</t>
    </rPh>
    <rPh sb="122" eb="125">
      <t>ジギョウヌシ</t>
    </rPh>
    <rPh sb="125" eb="127">
      <t>フタン</t>
    </rPh>
    <rPh sb="127" eb="128">
      <t>ガク</t>
    </rPh>
    <rPh sb="130" eb="132">
      <t>カヒョウ</t>
    </rPh>
    <rPh sb="138" eb="140">
      <t>ケイヒ</t>
    </rPh>
    <rPh sb="140" eb="142">
      <t>メイサイ</t>
    </rPh>
    <rPh sb="143" eb="146">
      <t>セイサンショ</t>
    </rPh>
    <rPh sb="152" eb="154">
      <t>ニュウリョク</t>
    </rPh>
    <rPh sb="162" eb="163">
      <t>ホン</t>
    </rPh>
    <rPh sb="163" eb="165">
      <t>ケイサン</t>
    </rPh>
    <rPh sb="169" eb="171">
      <t>ヒワ</t>
    </rPh>
    <rPh sb="172" eb="174">
      <t>タンカ</t>
    </rPh>
    <rPh sb="175" eb="177">
      <t>サンシュツ</t>
    </rPh>
    <rPh sb="179" eb="181">
      <t>バアイ</t>
    </rPh>
    <rPh sb="185" eb="187">
      <t>ケイサン</t>
    </rPh>
    <rPh sb="191" eb="193">
      <t>ジッセキ</t>
    </rPh>
    <rPh sb="193" eb="195">
      <t>ホウコク</t>
    </rPh>
    <rPh sb="195" eb="196">
      <t>ショ</t>
    </rPh>
    <rPh sb="197" eb="199">
      <t>テンプ</t>
    </rPh>
    <rPh sb="201" eb="203">
      <t>テイシュツ</t>
    </rPh>
    <phoneticPr fontId="3"/>
  </si>
  <si>
    <t>本実績報告に係る助成対象事業の実施期間</t>
    <rPh sb="0" eb="1">
      <t>ホン</t>
    </rPh>
    <rPh sb="1" eb="3">
      <t>ジッセキ</t>
    </rPh>
    <rPh sb="3" eb="5">
      <t>ホウコク</t>
    </rPh>
    <rPh sb="6" eb="7">
      <t>カカ</t>
    </rPh>
    <rPh sb="8" eb="10">
      <t>ジョセイ</t>
    </rPh>
    <rPh sb="10" eb="12">
      <t>タイショウ</t>
    </rPh>
    <rPh sb="12" eb="14">
      <t>ジギョウ</t>
    </rPh>
    <rPh sb="15" eb="17">
      <t>ジッシ</t>
    </rPh>
    <rPh sb="17" eb="19">
      <t>キカン</t>
    </rPh>
    <phoneticPr fontId="11"/>
  </si>
  <si>
    <t>物件の概要(住所・建物名)</t>
    <rPh sb="0" eb="2">
      <t>ブッケン</t>
    </rPh>
    <rPh sb="3" eb="5">
      <t>ガイヨウ</t>
    </rPh>
    <rPh sb="6" eb="8">
      <t>ジュウショ</t>
    </rPh>
    <rPh sb="9" eb="11">
      <t>タテモノ</t>
    </rPh>
    <rPh sb="11" eb="12">
      <t>メイ</t>
    </rPh>
    <phoneticPr fontId="3"/>
  </si>
  <si>
    <t>(若手従業員の入居期間）</t>
    <rPh sb="1" eb="3">
      <t>ワカテ</t>
    </rPh>
    <rPh sb="3" eb="6">
      <t>ジュウギョウイン</t>
    </rPh>
    <rPh sb="7" eb="9">
      <t>ニュウキョ</t>
    </rPh>
    <rPh sb="9" eb="11">
      <t>キカン</t>
    </rPh>
    <phoneticPr fontId="3"/>
  </si>
  <si>
    <t>Ａアパート○号室家賃
令和６年11月分</t>
    <rPh sb="6" eb="7">
      <t>ゴウ</t>
    </rPh>
    <rPh sb="7" eb="8">
      <t>シツ</t>
    </rPh>
    <rPh sb="8" eb="10">
      <t>ヤチン</t>
    </rPh>
    <rPh sb="11" eb="13">
      <t>レイワ</t>
    </rPh>
    <rPh sb="14" eb="15">
      <t>ネン</t>
    </rPh>
    <rPh sb="17" eb="18">
      <t>ガツ</t>
    </rPh>
    <rPh sb="18" eb="19">
      <t>ブン</t>
    </rPh>
    <phoneticPr fontId="3"/>
  </si>
  <si>
    <t>（開始日は直近の支給決定日を記入）</t>
    <rPh sb="1" eb="4">
      <t>カイシビ</t>
    </rPh>
    <rPh sb="5" eb="7">
      <t>チョッキン</t>
    </rPh>
    <rPh sb="8" eb="10">
      <t>シキュウ</t>
    </rPh>
    <rPh sb="10" eb="12">
      <t>ケッテイ</t>
    </rPh>
    <rPh sb="12" eb="13">
      <t>ビ</t>
    </rPh>
    <rPh sb="14" eb="16">
      <t>キニュウ</t>
    </rPh>
    <phoneticPr fontId="3"/>
  </si>
  <si>
    <t>助成対象事業名</t>
    <rPh sb="0" eb="2">
      <t>ジョセイ</t>
    </rPh>
    <rPh sb="2" eb="4">
      <t>タイショウ</t>
    </rPh>
    <rPh sb="4" eb="6">
      <t>ジギョウ</t>
    </rPh>
    <rPh sb="6" eb="7">
      <t>メイ</t>
    </rPh>
    <phoneticPr fontId="3"/>
  </si>
  <si>
    <t>助成対象経費の
１／２
※千円未満切り捨て</t>
    <rPh sb="0" eb="2">
      <t>ジョセイ</t>
    </rPh>
    <rPh sb="2" eb="4">
      <t>タイショウ</t>
    </rPh>
    <rPh sb="4" eb="6">
      <t>ケイヒ</t>
    </rPh>
    <rPh sb="13" eb="15">
      <t>センエン</t>
    </rPh>
    <rPh sb="15" eb="17">
      <t>ミマン</t>
    </rPh>
    <rPh sb="17" eb="18">
      <t>キリ</t>
    </rPh>
    <rPh sb="19" eb="20">
      <t>シャ</t>
    </rPh>
    <phoneticPr fontId="3"/>
  </si>
  <si>
    <t>※必要に応じ適宜枠を増やしてください。</t>
    <rPh sb="1" eb="3">
      <t>ヒツヨウ</t>
    </rPh>
    <rPh sb="4" eb="5">
      <t>オウ</t>
    </rPh>
    <rPh sb="6" eb="8">
      <t>テキギ</t>
    </rPh>
    <rPh sb="8" eb="9">
      <t>ワク</t>
    </rPh>
    <rPh sb="10" eb="11">
      <t>フ</t>
    </rPh>
    <phoneticPr fontId="3"/>
  </si>
  <si>
    <t>　(A)のうち
　事業主負担額</t>
    <rPh sb="9" eb="12">
      <t>ジギョウヌシ</t>
    </rPh>
    <rPh sb="12" eb="14">
      <t>フタン</t>
    </rPh>
    <rPh sb="14" eb="15">
      <t>ガク</t>
    </rPh>
    <phoneticPr fontId="3"/>
  </si>
  <si>
    <t>「住宅の借上げ」に係る支給決定額</t>
    <rPh sb="1" eb="3">
      <t>ジュウタク</t>
    </rPh>
    <rPh sb="4" eb="6">
      <t>カリア</t>
    </rPh>
    <rPh sb="9" eb="10">
      <t>カカ</t>
    </rPh>
    <rPh sb="11" eb="13">
      <t>シキュウ</t>
    </rPh>
    <rPh sb="13" eb="15">
      <t>ケッテイ</t>
    </rPh>
    <rPh sb="15" eb="16">
      <t>ガク</t>
    </rPh>
    <phoneticPr fontId="3"/>
  </si>
  <si>
    <t>「食事等の提供」に係る支給決定額</t>
    <rPh sb="1" eb="3">
      <t>ショクジ</t>
    </rPh>
    <rPh sb="3" eb="4">
      <t>トウ</t>
    </rPh>
    <rPh sb="5" eb="7">
      <t>テイキョウ</t>
    </rPh>
    <rPh sb="9" eb="10">
      <t>カカ</t>
    </rPh>
    <rPh sb="11" eb="13">
      <t>シキュウ</t>
    </rPh>
    <rPh sb="13" eb="15">
      <t>ケッテイ</t>
    </rPh>
    <rPh sb="15" eb="16">
      <t>ガク</t>
    </rPh>
    <phoneticPr fontId="3"/>
  </si>
  <si>
    <r>
      <t xml:space="preserve">「食事等の提供」に係る精算額
</t>
    </r>
    <r>
      <rPr>
        <sz val="7"/>
        <rFont val="游ゴシック"/>
        <family val="3"/>
        <charset val="128"/>
      </rPr>
      <t>（(Ｅ)又は(Ｆ)のいずれか低い額）</t>
    </r>
    <rPh sb="1" eb="3">
      <t>ショクジ</t>
    </rPh>
    <rPh sb="3" eb="4">
      <t>トウ</t>
    </rPh>
    <rPh sb="5" eb="7">
      <t>テイキョウ</t>
    </rPh>
    <rPh sb="9" eb="10">
      <t>カカ</t>
    </rPh>
    <rPh sb="11" eb="13">
      <t>セイサン</t>
    </rPh>
    <rPh sb="19" eb="20">
      <t>マタ</t>
    </rPh>
    <rPh sb="29" eb="30">
      <t>ヒク</t>
    </rPh>
    <rPh sb="31" eb="32">
      <t>ガク</t>
    </rPh>
    <phoneticPr fontId="3"/>
  </si>
  <si>
    <t>「健康増進サービスの提供」に係る支給決定額</t>
    <rPh sb="1" eb="3">
      <t>ケンコウ</t>
    </rPh>
    <rPh sb="3" eb="5">
      <t>ゾウシン</t>
    </rPh>
    <rPh sb="10" eb="12">
      <t>テイキョウ</t>
    </rPh>
    <rPh sb="14" eb="15">
      <t>カカ</t>
    </rPh>
    <rPh sb="16" eb="18">
      <t>シキュウ</t>
    </rPh>
    <rPh sb="18" eb="20">
      <t>ケッテイ</t>
    </rPh>
    <rPh sb="20" eb="21">
      <t>ガク</t>
    </rPh>
    <phoneticPr fontId="3"/>
  </si>
  <si>
    <r>
      <t>「</t>
    </r>
    <r>
      <rPr>
        <sz val="9"/>
        <rFont val="游ゴシック"/>
        <family val="3"/>
        <charset val="128"/>
      </rPr>
      <t>健康増進サービスの提供」に係る精算額</t>
    </r>
    <r>
      <rPr>
        <sz val="6"/>
        <rFont val="游ゴシック"/>
        <family val="3"/>
        <charset val="128"/>
      </rPr>
      <t xml:space="preserve">
</t>
    </r>
    <r>
      <rPr>
        <sz val="7"/>
        <rFont val="游ゴシック"/>
        <family val="3"/>
        <charset val="128"/>
      </rPr>
      <t>（(Ｅ)又は(Ｆ)のいずれか低い額）</t>
    </r>
    <rPh sb="14" eb="15">
      <t>カカ</t>
    </rPh>
    <rPh sb="16" eb="18">
      <t>セイサン</t>
    </rPh>
    <rPh sb="24" eb="25">
      <t>マタ</t>
    </rPh>
    <phoneticPr fontId="3"/>
  </si>
  <si>
    <t>(C)×(D)</t>
    <phoneticPr fontId="3"/>
  </si>
  <si>
    <t>助成対象経費</t>
  </si>
  <si>
    <r>
      <t xml:space="preserve">助成対象経費(E)の1/2
</t>
    </r>
    <r>
      <rPr>
        <sz val="7"/>
        <color theme="1"/>
        <rFont val="游ゴシック"/>
        <family val="3"/>
        <charset val="128"/>
      </rPr>
      <t>(千円未満切り捨て）</t>
    </r>
    <rPh sb="15" eb="17">
      <t>センエン</t>
    </rPh>
    <rPh sb="17" eb="19">
      <t>ミマン</t>
    </rPh>
    <rPh sb="19" eb="20">
      <t>キ</t>
    </rPh>
    <rPh sb="21" eb="22">
      <t>ス</t>
    </rPh>
    <phoneticPr fontId="3"/>
  </si>
  <si>
    <r>
      <t xml:space="preserve">「住宅の借上げ」に係る精算額
</t>
    </r>
    <r>
      <rPr>
        <sz val="7"/>
        <color theme="1"/>
        <rFont val="游ゴシック"/>
        <family val="3"/>
        <charset val="128"/>
      </rPr>
      <t>（(F)又は(G)のいずれか低い額）</t>
    </r>
    <rPh sb="11" eb="13">
      <t>セイサン</t>
    </rPh>
    <rPh sb="19" eb="20">
      <t>マタ</t>
    </rPh>
    <rPh sb="29" eb="30">
      <t>ヒク</t>
    </rPh>
    <rPh sb="31" eb="32">
      <t>ガク</t>
    </rPh>
    <phoneticPr fontId="3"/>
  </si>
  <si>
    <r>
      <t xml:space="preserve">助成対象経費(D)の1/2
</t>
    </r>
    <r>
      <rPr>
        <sz val="7"/>
        <color theme="1"/>
        <rFont val="游ゴシック"/>
        <family val="3"/>
        <charset val="128"/>
      </rPr>
      <t>(千円未満切り捨て）</t>
    </r>
    <rPh sb="15" eb="17">
      <t>センエン</t>
    </rPh>
    <rPh sb="17" eb="19">
      <t>ミマン</t>
    </rPh>
    <rPh sb="19" eb="20">
      <t>キ</t>
    </rPh>
    <rPh sb="21" eb="22">
      <t>ス</t>
    </rPh>
    <phoneticPr fontId="3"/>
  </si>
  <si>
    <r>
      <t>【</t>
    </r>
    <r>
      <rPr>
        <b/>
        <u/>
        <sz val="14"/>
        <rFont val="游ゴシック"/>
        <family val="3"/>
        <charset val="128"/>
      </rPr>
      <t>　　</t>
    </r>
    <r>
      <rPr>
        <b/>
        <sz val="14"/>
        <rFont val="游ゴシック"/>
        <family val="3"/>
        <charset val="128"/>
      </rPr>
      <t>年目】　精算額　（①　+　②　+　③）</t>
    </r>
    <rPh sb="7" eb="9">
      <t>セイサン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</si>
</sst>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_);[Red]\(#,##0\)"/>
    <numFmt numFmtId="178" formatCode="#,##0.00_ "/>
    <numFmt numFmtId="179" formatCode="#,##0_ ;[Red]\-#,##0\ "/>
    <numFmt numFmtId="181" formatCode="#,###"/>
  </numFmts>
  <fonts count="3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26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8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游ゴシック"/>
      <family val="3"/>
      <charset val="128"/>
    </font>
    <font>
      <b/>
      <sz val="9"/>
      <name val="游ゴシック"/>
      <family val="3"/>
      <charset val="128"/>
    </font>
    <font>
      <sz val="7"/>
      <name val="游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2"/>
      <name val="游ゴシック"/>
      <family val="3"/>
      <charset val="128"/>
    </font>
    <font>
      <sz val="14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u/>
      <sz val="10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u/>
      <sz val="14"/>
      <name val="游ゴシック"/>
      <family val="3"/>
      <charset val="128"/>
    </font>
    <font>
      <b/>
      <sz val="9"/>
      <name val="ＭＳ Ｐゴシック"/>
      <family val="3"/>
      <charset val="128"/>
      <scheme val="minor"/>
    </font>
    <font>
      <sz val="12"/>
      <name val="游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rgb="FFFF0000"/>
      <name val="游ゴシック"/>
      <family val="3"/>
      <charset val="128"/>
    </font>
    <font>
      <sz val="11"/>
      <color theme="1"/>
      <name val="ＭＳ Ｐゴシック"/>
      <family val="2"/>
      <scheme val="minor"/>
    </font>
    <font>
      <sz val="7"/>
      <color theme="1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>
        <bgColor theme="2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</cellStyleXfs>
  <cellXfs count="241">
    <xf numFmtId="0" fontId="0" fillId="0" borderId="0" xfId="0"/>
    <xf numFmtId="0" fontId="5" fillId="0" borderId="0" xfId="1" applyFont="1" applyFill="1" applyProtection="1">
      <alignment vertical="center"/>
    </xf>
    <xf numFmtId="0" fontId="6" fillId="0" borderId="0" xfId="1" applyFont="1" applyFill="1" applyProtection="1">
      <alignment vertical="center"/>
    </xf>
    <xf numFmtId="49" fontId="7" fillId="2" borderId="0" xfId="1" applyNumberFormat="1" applyFont="1" applyFill="1" applyBorder="1" applyAlignment="1" applyProtection="1">
      <alignment horizontal="centerContinuous" vertical="center"/>
    </xf>
    <xf numFmtId="0" fontId="6" fillId="2" borderId="0" xfId="1" applyFont="1" applyFill="1" applyAlignment="1" applyProtection="1">
      <alignment horizontal="centerContinuous" vertical="center" wrapText="1"/>
    </xf>
    <xf numFmtId="49" fontId="8" fillId="2" borderId="0" xfId="1" applyNumberFormat="1" applyFont="1" applyFill="1" applyBorder="1" applyAlignment="1" applyProtection="1">
      <alignment horizontal="centerContinuous" vertical="center"/>
    </xf>
    <xf numFmtId="49" fontId="9" fillId="2" borderId="0" xfId="1" applyNumberFormat="1" applyFont="1" applyFill="1" applyBorder="1" applyAlignment="1" applyProtection="1">
      <alignment vertical="center"/>
    </xf>
    <xf numFmtId="49" fontId="9" fillId="0" borderId="0" xfId="1" applyNumberFormat="1" applyFont="1" applyFill="1" applyBorder="1" applyAlignment="1" applyProtection="1">
      <alignment vertical="center"/>
    </xf>
    <xf numFmtId="0" fontId="6" fillId="0" borderId="0" xfId="1" applyFont="1" applyFill="1" applyAlignment="1" applyProtection="1">
      <alignment vertical="center" wrapText="1"/>
    </xf>
    <xf numFmtId="49" fontId="10" fillId="0" borderId="0" xfId="1" applyNumberFormat="1" applyFont="1" applyFill="1" applyBorder="1" applyAlignment="1" applyProtection="1">
      <alignment horizontal="centerContinuous" vertical="center"/>
    </xf>
    <xf numFmtId="49" fontId="8" fillId="0" borderId="0" xfId="1" applyNumberFormat="1" applyFont="1" applyFill="1" applyBorder="1" applyAlignment="1" applyProtection="1">
      <alignment horizontal="centerContinuous" vertical="center"/>
    </xf>
    <xf numFmtId="0" fontId="12" fillId="0" borderId="0" xfId="1" applyFont="1" applyFill="1" applyAlignment="1" applyProtection="1">
      <alignment vertical="center" wrapText="1"/>
    </xf>
    <xf numFmtId="49" fontId="13" fillId="0" borderId="0" xfId="1" applyNumberFormat="1" applyFont="1" applyFill="1" applyBorder="1" applyAlignment="1" applyProtection="1">
      <alignment horizontal="centerContinuous" vertical="center"/>
    </xf>
    <xf numFmtId="0" fontId="13" fillId="0" borderId="0" xfId="1" applyFont="1" applyFill="1" applyAlignment="1" applyProtection="1">
      <alignment horizontal="left" vertical="center"/>
    </xf>
    <xf numFmtId="0" fontId="12" fillId="0" borderId="0" xfId="1" applyFont="1" applyFill="1" applyProtection="1">
      <alignment vertical="center"/>
    </xf>
    <xf numFmtId="0" fontId="13" fillId="0" borderId="0" xfId="1" applyFont="1" applyFill="1" applyProtection="1">
      <alignment vertical="center"/>
    </xf>
    <xf numFmtId="0" fontId="12" fillId="0" borderId="0" xfId="1" applyFont="1" applyFill="1" applyAlignment="1" applyProtection="1">
      <alignment horizontal="right" vertical="center"/>
    </xf>
    <xf numFmtId="0" fontId="12" fillId="0" borderId="0" xfId="1" applyFont="1" applyFill="1" applyBorder="1" applyAlignment="1" applyProtection="1">
      <alignment horizontal="center" vertical="center"/>
    </xf>
    <xf numFmtId="0" fontId="12" fillId="0" borderId="19" xfId="1" applyFont="1" applyFill="1" applyBorder="1" applyAlignment="1" applyProtection="1">
      <alignment horizontal="left" vertical="center" wrapText="1"/>
    </xf>
    <xf numFmtId="0" fontId="6" fillId="0" borderId="0" xfId="1" applyFont="1" applyFill="1" applyAlignment="1" applyProtection="1">
      <alignment horizontal="center" vertical="center"/>
    </xf>
    <xf numFmtId="0" fontId="12" fillId="0" borderId="1" xfId="1" applyFont="1" applyFill="1" applyBorder="1" applyAlignment="1" applyProtection="1">
      <alignment horizontal="center" vertical="center"/>
    </xf>
    <xf numFmtId="0" fontId="12" fillId="0" borderId="1" xfId="1" applyFont="1" applyFill="1" applyBorder="1" applyAlignment="1" applyProtection="1">
      <alignment horizontal="center" vertical="center" wrapText="1"/>
    </xf>
    <xf numFmtId="0" fontId="12" fillId="0" borderId="0" xfId="1" applyFont="1" applyFill="1" applyBorder="1" applyProtection="1">
      <alignment vertical="center"/>
    </xf>
    <xf numFmtId="0" fontId="12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Protection="1">
      <alignment vertical="center"/>
    </xf>
    <xf numFmtId="0" fontId="12" fillId="0" borderId="0" xfId="1" applyFont="1" applyFill="1" applyBorder="1" applyAlignment="1" applyProtection="1">
      <alignment horizontal="center" vertical="center" wrapText="1"/>
    </xf>
    <xf numFmtId="0" fontId="12" fillId="0" borderId="7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vertical="center" wrapText="1"/>
    </xf>
    <xf numFmtId="0" fontId="12" fillId="0" borderId="5" xfId="1" applyFont="1" applyFill="1" applyBorder="1" applyAlignment="1" applyProtection="1">
      <alignment horizontal="center" vertical="center"/>
    </xf>
    <xf numFmtId="0" fontId="12" fillId="0" borderId="6" xfId="1" applyFont="1" applyFill="1" applyBorder="1" applyAlignment="1" applyProtection="1">
      <alignment horizontal="center" vertical="center"/>
    </xf>
    <xf numFmtId="0" fontId="12" fillId="0" borderId="3" xfId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vertical="center" wrapText="1"/>
    </xf>
    <xf numFmtId="3" fontId="12" fillId="0" borderId="4" xfId="1" applyNumberFormat="1" applyFont="1" applyFill="1" applyBorder="1" applyAlignment="1" applyProtection="1">
      <alignment horizontal="right" vertical="center" wrapText="1"/>
    </xf>
    <xf numFmtId="0" fontId="12" fillId="0" borderId="4" xfId="1" applyFont="1" applyFill="1" applyBorder="1" applyAlignment="1" applyProtection="1">
      <alignment horizontal="center" vertical="center"/>
    </xf>
    <xf numFmtId="176" fontId="6" fillId="0" borderId="0" xfId="1" applyNumberFormat="1" applyFont="1" applyFill="1" applyBorder="1" applyAlignment="1" applyProtection="1">
      <alignment horizontal="right" vertical="center" shrinkToFit="1"/>
    </xf>
    <xf numFmtId="0" fontId="6" fillId="0" borderId="0" xfId="1" applyFont="1" applyFill="1" applyBorder="1" applyAlignment="1" applyProtection="1">
      <alignment horizontal="left" vertical="center" wrapText="1"/>
    </xf>
    <xf numFmtId="3" fontId="12" fillId="0" borderId="11" xfId="1" applyNumberFormat="1" applyFont="1" applyFill="1" applyBorder="1" applyAlignment="1" applyProtection="1">
      <alignment horizontal="right" vertical="center" wrapText="1"/>
    </xf>
    <xf numFmtId="0" fontId="6" fillId="0" borderId="7" xfId="1" applyFont="1" applyFill="1" applyBorder="1" applyProtection="1">
      <alignment vertical="center"/>
    </xf>
    <xf numFmtId="0" fontId="12" fillId="0" borderId="14" xfId="1" applyFont="1" applyFill="1" applyBorder="1" applyAlignment="1" applyProtection="1">
      <alignment horizontal="center" vertical="center"/>
    </xf>
    <xf numFmtId="3" fontId="12" fillId="0" borderId="0" xfId="1" applyNumberFormat="1" applyFont="1" applyFill="1" applyBorder="1" applyAlignment="1" applyProtection="1">
      <alignment horizontal="right" vertical="center"/>
    </xf>
    <xf numFmtId="0" fontId="12" fillId="0" borderId="0" xfId="1" applyFont="1" applyFill="1" applyAlignment="1" applyProtection="1">
      <alignment vertical="center"/>
    </xf>
    <xf numFmtId="0" fontId="16" fillId="0" borderId="0" xfId="0" applyFont="1"/>
    <xf numFmtId="0" fontId="16" fillId="4" borderId="1" xfId="0" applyFont="1" applyFill="1" applyBorder="1" applyAlignment="1">
      <alignment wrapText="1"/>
    </xf>
    <xf numFmtId="176" fontId="16" fillId="4" borderId="1" xfId="0" applyNumberFormat="1" applyFont="1" applyFill="1" applyBorder="1"/>
    <xf numFmtId="176" fontId="16" fillId="4" borderId="1" xfId="0" applyNumberFormat="1" applyFont="1" applyFill="1" applyBorder="1" applyAlignment="1">
      <alignment wrapText="1"/>
    </xf>
    <xf numFmtId="178" fontId="16" fillId="4" borderId="1" xfId="0" applyNumberFormat="1" applyFont="1" applyFill="1" applyBorder="1" applyAlignment="1">
      <alignment wrapText="1"/>
    </xf>
    <xf numFmtId="0" fontId="6" fillId="0" borderId="0" xfId="1" applyFont="1" applyFill="1" applyBorder="1" applyAlignment="1" applyProtection="1">
      <alignment horizontal="center" vertical="center"/>
    </xf>
    <xf numFmtId="0" fontId="12" fillId="0" borderId="10" xfId="1" applyFont="1" applyFill="1" applyBorder="1" applyAlignment="1" applyProtection="1">
      <alignment horizontal="center" vertical="center"/>
    </xf>
    <xf numFmtId="0" fontId="12" fillId="0" borderId="11" xfId="1" applyFont="1" applyFill="1" applyBorder="1" applyAlignment="1" applyProtection="1">
      <alignment horizontal="center" vertical="center"/>
    </xf>
    <xf numFmtId="0" fontId="12" fillId="0" borderId="19" xfId="1" applyFont="1" applyFill="1" applyBorder="1" applyAlignment="1" applyProtection="1">
      <alignment horizontal="left" vertical="center" wrapText="1"/>
      <protection locked="0"/>
    </xf>
    <xf numFmtId="0" fontId="12" fillId="0" borderId="21" xfId="1" applyFont="1" applyFill="1" applyBorder="1" applyAlignment="1" applyProtection="1">
      <alignment horizontal="left" vertical="center" wrapText="1"/>
      <protection locked="0"/>
    </xf>
    <xf numFmtId="0" fontId="12" fillId="0" borderId="1" xfId="1" applyFont="1" applyFill="1" applyBorder="1" applyAlignment="1" applyProtection="1">
      <alignment horizontal="left" vertical="center" wrapText="1"/>
      <protection locked="0"/>
    </xf>
    <xf numFmtId="0" fontId="12" fillId="0" borderId="22" xfId="1" applyFont="1" applyFill="1" applyBorder="1" applyAlignment="1" applyProtection="1">
      <alignment horizontal="left" vertical="center" wrapText="1"/>
      <protection locked="0"/>
    </xf>
    <xf numFmtId="0" fontId="12" fillId="0" borderId="21" xfId="1" applyFont="1" applyFill="1" applyBorder="1" applyAlignment="1" applyProtection="1">
      <alignment horizontal="left" vertical="center"/>
      <protection locked="0"/>
    </xf>
    <xf numFmtId="0" fontId="12" fillId="0" borderId="1" xfId="1" applyFont="1" applyFill="1" applyBorder="1" applyAlignment="1" applyProtection="1">
      <alignment horizontal="left" vertical="center"/>
      <protection locked="0"/>
    </xf>
    <xf numFmtId="0" fontId="12" fillId="0" borderId="22" xfId="1" applyFont="1" applyFill="1" applyBorder="1" applyAlignment="1" applyProtection="1">
      <alignment horizontal="left" vertical="center"/>
      <protection locked="0"/>
    </xf>
    <xf numFmtId="0" fontId="12" fillId="0" borderId="21" xfId="1" applyFont="1" applyFill="1" applyBorder="1" applyAlignment="1" applyProtection="1">
      <alignment horizontal="center" vertical="center"/>
    </xf>
    <xf numFmtId="0" fontId="19" fillId="0" borderId="0" xfId="1" applyFont="1" applyFill="1" applyProtection="1">
      <alignment vertical="center"/>
    </xf>
    <xf numFmtId="0" fontId="7" fillId="0" borderId="0" xfId="1" applyFont="1" applyFill="1" applyProtection="1">
      <alignment vertical="center"/>
    </xf>
    <xf numFmtId="0" fontId="20" fillId="0" borderId="0" xfId="1" applyFont="1" applyFill="1" applyProtection="1">
      <alignment vertical="center"/>
    </xf>
    <xf numFmtId="0" fontId="12" fillId="0" borderId="10" xfId="1" applyFont="1" applyFill="1" applyBorder="1" applyAlignment="1" applyProtection="1">
      <alignment horizontal="left" vertical="center" wrapText="1"/>
      <protection locked="0"/>
    </xf>
    <xf numFmtId="0" fontId="12" fillId="0" borderId="11" xfId="1" applyFont="1" applyFill="1" applyBorder="1" applyAlignment="1" applyProtection="1">
      <alignment horizontal="left" vertical="center" wrapText="1"/>
      <protection locked="0"/>
    </xf>
    <xf numFmtId="0" fontId="12" fillId="0" borderId="18" xfId="1" applyFont="1" applyFill="1" applyBorder="1" applyAlignment="1" applyProtection="1">
      <alignment horizontal="center" vertical="center" wrapText="1"/>
    </xf>
    <xf numFmtId="0" fontId="12" fillId="0" borderId="0" xfId="1" applyFont="1" applyFill="1" applyBorder="1" applyAlignment="1" applyProtection="1">
      <alignment horizontal="left" vertical="center"/>
      <protection locked="0"/>
    </xf>
    <xf numFmtId="0" fontId="12" fillId="0" borderId="7" xfId="1" applyFont="1" applyFill="1" applyBorder="1" applyAlignment="1" applyProtection="1">
      <alignment horizontal="centerContinuous" vertical="center"/>
    </xf>
    <xf numFmtId="0" fontId="12" fillId="0" borderId="8" xfId="1" applyFont="1" applyFill="1" applyBorder="1" applyAlignment="1" applyProtection="1">
      <alignment horizontal="centerContinuous" vertical="center"/>
    </xf>
    <xf numFmtId="0" fontId="12" fillId="0" borderId="5" xfId="1" applyFont="1" applyFill="1" applyBorder="1" applyAlignment="1" applyProtection="1">
      <alignment horizontal="centerContinuous" vertical="center"/>
    </xf>
    <xf numFmtId="0" fontId="12" fillId="0" borderId="9" xfId="1" applyFont="1" applyFill="1" applyBorder="1" applyAlignment="1" applyProtection="1">
      <alignment horizontal="centerContinuous" vertical="center"/>
    </xf>
    <xf numFmtId="0" fontId="12" fillId="0" borderId="10" xfId="1" applyFont="1" applyFill="1" applyBorder="1" applyAlignment="1" applyProtection="1">
      <alignment horizontal="centerContinuous" vertical="center"/>
    </xf>
    <xf numFmtId="0" fontId="12" fillId="0" borderId="6" xfId="1" applyFont="1" applyFill="1" applyBorder="1" applyAlignment="1" applyProtection="1">
      <alignment horizontal="centerContinuous" vertical="center"/>
    </xf>
    <xf numFmtId="49" fontId="12" fillId="0" borderId="9" xfId="1" applyNumberFormat="1" applyFont="1" applyFill="1" applyBorder="1" applyAlignment="1" applyProtection="1">
      <alignment horizontal="centerContinuous" vertical="center" wrapText="1"/>
    </xf>
    <xf numFmtId="49" fontId="12" fillId="0" borderId="10" xfId="1" applyNumberFormat="1" applyFont="1" applyFill="1" applyBorder="1" applyAlignment="1" applyProtection="1">
      <alignment horizontal="centerContinuous" vertical="center"/>
    </xf>
    <xf numFmtId="49" fontId="12" fillId="0" borderId="6" xfId="1" applyNumberFormat="1" applyFont="1" applyFill="1" applyBorder="1" applyAlignment="1" applyProtection="1">
      <alignment horizontal="centerContinuous" vertical="center"/>
    </xf>
    <xf numFmtId="0" fontId="12" fillId="0" borderId="8" xfId="1" applyFont="1" applyFill="1" applyBorder="1" applyAlignment="1" applyProtection="1">
      <alignment horizontal="centerContinuous" vertical="center" wrapText="1"/>
    </xf>
    <xf numFmtId="176" fontId="12" fillId="0" borderId="11" xfId="1" applyNumberFormat="1" applyFont="1" applyFill="1" applyBorder="1" applyAlignment="1" applyProtection="1">
      <alignment horizontal="center" vertical="center" wrapText="1"/>
    </xf>
    <xf numFmtId="0" fontId="12" fillId="0" borderId="7" xfId="1" applyFont="1" applyFill="1" applyBorder="1" applyAlignment="1" applyProtection="1">
      <alignment horizontal="left" vertical="center"/>
    </xf>
    <xf numFmtId="20" fontId="12" fillId="0" borderId="0" xfId="1" applyNumberFormat="1" applyFont="1" applyFill="1" applyAlignment="1" applyProtection="1">
      <alignment vertical="center"/>
    </xf>
    <xf numFmtId="176" fontId="12" fillId="0" borderId="11" xfId="1" applyNumberFormat="1" applyFont="1" applyFill="1" applyBorder="1" applyAlignment="1" applyProtection="1">
      <alignment horizontal="center" vertical="center"/>
    </xf>
    <xf numFmtId="0" fontId="6" fillId="0" borderId="9" xfId="1" applyFont="1" applyFill="1" applyBorder="1" applyAlignment="1" applyProtection="1">
      <alignment vertical="center" wrapText="1"/>
    </xf>
    <xf numFmtId="49" fontId="8" fillId="0" borderId="10" xfId="1" applyNumberFormat="1" applyFont="1" applyFill="1" applyBorder="1" applyAlignment="1" applyProtection="1">
      <alignment horizontal="centerContinuous" vertical="center"/>
    </xf>
    <xf numFmtId="49" fontId="8" fillId="0" borderId="6" xfId="1" applyNumberFormat="1" applyFont="1" applyFill="1" applyBorder="1" applyAlignment="1" applyProtection="1">
      <alignment horizontal="centerContinuous" vertical="center"/>
    </xf>
    <xf numFmtId="0" fontId="12" fillId="0" borderId="2" xfId="1" applyFont="1" applyFill="1" applyBorder="1" applyAlignment="1" applyProtection="1">
      <alignment vertical="center"/>
      <protection locked="0"/>
    </xf>
    <xf numFmtId="0" fontId="12" fillId="0" borderId="11" xfId="1" applyFont="1" applyFill="1" applyBorder="1" applyAlignment="1" applyProtection="1">
      <alignment horizontal="right" vertical="center"/>
      <protection locked="0"/>
    </xf>
    <xf numFmtId="0" fontId="6" fillId="0" borderId="11" xfId="1" applyFont="1" applyFill="1" applyBorder="1" applyAlignment="1" applyProtection="1">
      <alignment horizontal="center" vertical="center"/>
      <protection locked="0"/>
    </xf>
    <xf numFmtId="0" fontId="12" fillId="0" borderId="11" xfId="1" applyFont="1" applyFill="1" applyBorder="1" applyAlignment="1" applyProtection="1">
      <alignment vertical="center"/>
      <protection locked="0"/>
    </xf>
    <xf numFmtId="0" fontId="12" fillId="0" borderId="4" xfId="1" applyFont="1" applyFill="1" applyBorder="1" applyAlignment="1" applyProtection="1">
      <alignment vertical="center"/>
      <protection locked="0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0" fillId="0" borderId="0" xfId="0" applyBorder="1" applyAlignment="1"/>
    <xf numFmtId="0" fontId="17" fillId="0" borderId="19" xfId="0" applyFont="1" applyFill="1" applyBorder="1" applyAlignment="1">
      <alignment vertical="top"/>
    </xf>
    <xf numFmtId="0" fontId="17" fillId="0" borderId="19" xfId="0" applyFont="1" applyFill="1" applyBorder="1" applyAlignment="1">
      <alignment vertical="top" wrapText="1"/>
    </xf>
    <xf numFmtId="0" fontId="9" fillId="0" borderId="19" xfId="0" applyFont="1" applyFill="1" applyBorder="1" applyAlignment="1">
      <alignment vertical="top"/>
    </xf>
    <xf numFmtId="0" fontId="9" fillId="0" borderId="19" xfId="0" applyFont="1" applyFill="1" applyBorder="1" applyAlignment="1">
      <alignment vertical="top" wrapText="1"/>
    </xf>
    <xf numFmtId="0" fontId="24" fillId="0" borderId="19" xfId="0" applyFont="1" applyFill="1" applyBorder="1" applyAlignment="1">
      <alignment vertical="top" wrapText="1"/>
    </xf>
    <xf numFmtId="0" fontId="16" fillId="0" borderId="22" xfId="0" applyFont="1" applyBorder="1"/>
    <xf numFmtId="176" fontId="16" fillId="0" borderId="22" xfId="0" applyNumberFormat="1" applyFont="1" applyFill="1" applyBorder="1"/>
    <xf numFmtId="176" fontId="16" fillId="0" borderId="22" xfId="0" applyNumberFormat="1" applyFont="1" applyBorder="1"/>
    <xf numFmtId="176" fontId="16" fillId="0" borderId="22" xfId="0" applyNumberFormat="1" applyFont="1" applyFill="1" applyBorder="1" applyAlignment="1">
      <alignment wrapText="1"/>
    </xf>
    <xf numFmtId="0" fontId="16" fillId="0" borderId="23" xfId="0" applyFont="1" applyBorder="1"/>
    <xf numFmtId="176" fontId="16" fillId="0" borderId="23" xfId="0" applyNumberFormat="1" applyFont="1" applyFill="1" applyBorder="1"/>
    <xf numFmtId="176" fontId="16" fillId="0" borderId="23" xfId="0" applyNumberFormat="1" applyFont="1" applyBorder="1"/>
    <xf numFmtId="176" fontId="16" fillId="0" borderId="23" xfId="0" applyNumberFormat="1" applyFont="1" applyFill="1" applyBorder="1" applyAlignment="1">
      <alignment wrapText="1"/>
    </xf>
    <xf numFmtId="0" fontId="16" fillId="0" borderId="21" xfId="0" applyFont="1" applyBorder="1"/>
    <xf numFmtId="176" fontId="16" fillId="0" borderId="21" xfId="0" applyNumberFormat="1" applyFont="1" applyFill="1" applyBorder="1"/>
    <xf numFmtId="176" fontId="16" fillId="0" borderId="21" xfId="0" applyNumberFormat="1" applyFont="1" applyBorder="1"/>
    <xf numFmtId="176" fontId="16" fillId="0" borderId="21" xfId="0" applyNumberFormat="1" applyFont="1" applyFill="1" applyBorder="1" applyAlignment="1">
      <alignment wrapText="1"/>
    </xf>
    <xf numFmtId="0" fontId="26" fillId="5" borderId="0" xfId="0" applyFont="1" applyFill="1" applyBorder="1" applyAlignment="1">
      <alignment horizontal="centerContinuous" vertical="center"/>
    </xf>
    <xf numFmtId="0" fontId="26" fillId="0" borderId="0" xfId="0" applyFont="1" applyFill="1" applyBorder="1" applyAlignment="1">
      <alignment vertical="center"/>
    </xf>
    <xf numFmtId="0" fontId="27" fillId="0" borderId="0" xfId="0" applyFont="1" applyBorder="1" applyAlignment="1">
      <alignment horizontal="left" vertical="center"/>
    </xf>
    <xf numFmtId="0" fontId="29" fillId="0" borderId="0" xfId="0" applyFont="1" applyFill="1" applyBorder="1" applyAlignment="1" applyProtection="1">
      <alignment horizontal="left" vertical="center"/>
    </xf>
    <xf numFmtId="0" fontId="12" fillId="0" borderId="0" xfId="1" applyFont="1" applyFill="1" applyBorder="1" applyAlignment="1" applyProtection="1">
      <alignment vertical="center"/>
      <protection locked="0"/>
    </xf>
    <xf numFmtId="0" fontId="12" fillId="0" borderId="0" xfId="1" applyFont="1" applyFill="1" applyBorder="1" applyAlignment="1" applyProtection="1">
      <alignment horizontal="right" vertical="center"/>
      <protection locked="0"/>
    </xf>
    <xf numFmtId="0" fontId="6" fillId="0" borderId="0" xfId="1" applyFont="1" applyFill="1" applyBorder="1" applyAlignment="1" applyProtection="1">
      <alignment horizontal="center" vertical="center"/>
      <protection locked="0"/>
    </xf>
    <xf numFmtId="0" fontId="12" fillId="0" borderId="23" xfId="1" applyFont="1" applyFill="1" applyBorder="1" applyAlignment="1" applyProtection="1">
      <alignment horizontal="center" vertical="center"/>
    </xf>
    <xf numFmtId="0" fontId="12" fillId="0" borderId="23" xfId="1" applyFont="1" applyFill="1" applyBorder="1" applyAlignment="1" applyProtection="1">
      <alignment horizontal="left" vertical="center" wrapText="1"/>
      <protection locked="0"/>
    </xf>
    <xf numFmtId="0" fontId="12" fillId="0" borderId="8" xfId="1" applyFont="1" applyFill="1" applyBorder="1" applyAlignment="1" applyProtection="1">
      <alignment horizontal="right" vertical="center"/>
    </xf>
    <xf numFmtId="0" fontId="12" fillId="0" borderId="18" xfId="1" applyFont="1" applyFill="1" applyBorder="1" applyAlignment="1" applyProtection="1">
      <alignment horizontal="center" vertical="center"/>
    </xf>
    <xf numFmtId="0" fontId="12" fillId="0" borderId="19" xfId="1" applyFont="1" applyFill="1" applyBorder="1" applyAlignment="1" applyProtection="1">
      <alignment horizontal="center" vertical="center"/>
    </xf>
    <xf numFmtId="0" fontId="12" fillId="0" borderId="19" xfId="1" applyFont="1" applyFill="1" applyBorder="1" applyAlignment="1" applyProtection="1">
      <alignment horizontal="center" vertical="center" wrapText="1"/>
    </xf>
    <xf numFmtId="0" fontId="21" fillId="0" borderId="21" xfId="0" applyFont="1" applyFill="1" applyBorder="1" applyAlignment="1">
      <alignment vertical="center" wrapText="1"/>
    </xf>
    <xf numFmtId="0" fontId="18" fillId="0" borderId="21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 wrapText="1"/>
    </xf>
    <xf numFmtId="0" fontId="25" fillId="0" borderId="21" xfId="0" applyFont="1" applyFill="1" applyBorder="1" applyAlignment="1">
      <alignment vertical="center" wrapText="1"/>
    </xf>
    <xf numFmtId="0" fontId="31" fillId="0" borderId="10" xfId="0" applyFont="1" applyFill="1" applyBorder="1" applyAlignment="1" applyProtection="1">
      <alignment horizontal="left"/>
    </xf>
    <xf numFmtId="0" fontId="5" fillId="0" borderId="21" xfId="1" applyFont="1" applyFill="1" applyBorder="1" applyAlignment="1" applyProtection="1">
      <alignment horizontal="left" vertical="center" wrapText="1"/>
      <protection locked="0"/>
    </xf>
    <xf numFmtId="0" fontId="5" fillId="0" borderId="22" xfId="1" applyFont="1" applyFill="1" applyBorder="1" applyAlignment="1" applyProtection="1">
      <alignment horizontal="left" vertical="center" wrapText="1"/>
      <protection locked="0"/>
    </xf>
    <xf numFmtId="0" fontId="15" fillId="0" borderId="10" xfId="1" applyFont="1" applyFill="1" applyBorder="1" applyAlignment="1" applyProtection="1">
      <alignment horizontal="left" vertical="center" wrapText="1"/>
      <protection locked="0"/>
    </xf>
    <xf numFmtId="0" fontId="18" fillId="0" borderId="1" xfId="1" applyFont="1" applyFill="1" applyBorder="1" applyAlignment="1" applyProtection="1">
      <alignment horizontal="center" vertical="center"/>
    </xf>
    <xf numFmtId="0" fontId="18" fillId="0" borderId="18" xfId="1" applyFont="1" applyFill="1" applyBorder="1" applyAlignment="1" applyProtection="1">
      <alignment horizontal="center" vertical="center"/>
    </xf>
    <xf numFmtId="0" fontId="18" fillId="0" borderId="19" xfId="1" applyFont="1" applyFill="1" applyBorder="1" applyAlignment="1" applyProtection="1">
      <alignment horizontal="center" vertical="center"/>
    </xf>
    <xf numFmtId="0" fontId="18" fillId="0" borderId="33" xfId="1" applyFont="1" applyFill="1" applyBorder="1" applyAlignment="1" applyProtection="1">
      <alignment horizontal="center" vertical="center"/>
    </xf>
    <xf numFmtId="176" fontId="12" fillId="0" borderId="7" xfId="1" applyNumberFormat="1" applyFont="1" applyFill="1" applyBorder="1" applyAlignment="1" applyProtection="1">
      <alignment horizontal="right" vertical="center" wrapText="1"/>
    </xf>
    <xf numFmtId="176" fontId="12" fillId="0" borderId="5" xfId="1" applyNumberFormat="1" applyFont="1" applyFill="1" applyBorder="1" applyAlignment="1" applyProtection="1">
      <alignment horizontal="right" vertical="center" wrapText="1"/>
    </xf>
    <xf numFmtId="176" fontId="12" fillId="0" borderId="15" xfId="1" applyNumberFormat="1" applyFont="1" applyFill="1" applyBorder="1" applyAlignment="1" applyProtection="1">
      <alignment horizontal="right" vertical="center" wrapText="1"/>
    </xf>
    <xf numFmtId="176" fontId="12" fillId="0" borderId="17" xfId="1" applyNumberFormat="1" applyFont="1" applyFill="1" applyBorder="1" applyAlignment="1" applyProtection="1">
      <alignment horizontal="right" vertical="center" wrapText="1"/>
    </xf>
    <xf numFmtId="176" fontId="12" fillId="0" borderId="12" xfId="1" applyNumberFormat="1" applyFont="1" applyFill="1" applyBorder="1" applyAlignment="1" applyProtection="1">
      <alignment horizontal="right" vertical="center" wrapText="1"/>
    </xf>
    <xf numFmtId="176" fontId="12" fillId="0" borderId="14" xfId="1" applyNumberFormat="1" applyFont="1" applyFill="1" applyBorder="1" applyAlignment="1" applyProtection="1">
      <alignment horizontal="right" vertical="center" wrapText="1"/>
    </xf>
    <xf numFmtId="49" fontId="7" fillId="2" borderId="0" xfId="1" applyNumberFormat="1" applyFont="1" applyFill="1" applyBorder="1" applyAlignment="1" applyProtection="1">
      <alignment horizontal="center" vertical="center"/>
    </xf>
    <xf numFmtId="0" fontId="12" fillId="0" borderId="7" xfId="1" applyFont="1" applyFill="1" applyBorder="1" applyAlignment="1" applyProtection="1">
      <alignment horizontal="left" vertical="center"/>
      <protection locked="0"/>
    </xf>
    <xf numFmtId="0" fontId="12" fillId="0" borderId="8" xfId="1" applyFont="1" applyFill="1" applyBorder="1" applyAlignment="1" applyProtection="1">
      <alignment horizontal="left" vertical="center"/>
      <protection locked="0"/>
    </xf>
    <xf numFmtId="0" fontId="12" fillId="0" borderId="5" xfId="1" applyFont="1" applyFill="1" applyBorder="1" applyAlignment="1" applyProtection="1">
      <alignment horizontal="left" vertical="center"/>
      <protection locked="0"/>
    </xf>
    <xf numFmtId="0" fontId="12" fillId="0" borderId="7" xfId="1" applyFont="1" applyFill="1" applyBorder="1" applyAlignment="1" applyProtection="1">
      <alignment horizontal="left" vertical="center" wrapText="1"/>
    </xf>
    <xf numFmtId="0" fontId="12" fillId="0" borderId="8" xfId="1" applyFont="1" applyFill="1" applyBorder="1" applyAlignment="1" applyProtection="1">
      <alignment horizontal="left" vertical="center" wrapText="1"/>
    </xf>
    <xf numFmtId="0" fontId="12" fillId="0" borderId="5" xfId="1" applyFont="1" applyFill="1" applyBorder="1" applyAlignment="1" applyProtection="1">
      <alignment horizontal="left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176" fontId="12" fillId="0" borderId="8" xfId="1" applyNumberFormat="1" applyFont="1" applyFill="1" applyBorder="1" applyAlignment="1" applyProtection="1">
      <alignment horizontal="right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12" fillId="0" borderId="18" xfId="1" applyFont="1" applyFill="1" applyBorder="1" applyAlignment="1" applyProtection="1">
      <alignment horizontal="center" vertical="center"/>
    </xf>
    <xf numFmtId="0" fontId="12" fillId="0" borderId="19" xfId="1" applyFont="1" applyFill="1" applyBorder="1" applyAlignment="1" applyProtection="1">
      <alignment horizontal="center" vertical="center"/>
      <protection locked="0"/>
    </xf>
    <xf numFmtId="0" fontId="12" fillId="0" borderId="24" xfId="1" applyFont="1" applyFill="1" applyBorder="1" applyAlignment="1" applyProtection="1">
      <alignment horizontal="center" vertical="center"/>
      <protection locked="0"/>
    </xf>
    <xf numFmtId="0" fontId="12" fillId="0" borderId="1" xfId="1" applyFont="1" applyFill="1" applyBorder="1" applyAlignment="1" applyProtection="1">
      <alignment horizontal="center" vertical="center"/>
      <protection locked="0"/>
    </xf>
    <xf numFmtId="177" fontId="12" fillId="0" borderId="19" xfId="1" applyNumberFormat="1" applyFont="1" applyFill="1" applyBorder="1" applyAlignment="1" applyProtection="1">
      <alignment vertical="center"/>
      <protection locked="0"/>
    </xf>
    <xf numFmtId="177" fontId="12" fillId="0" borderId="24" xfId="1" applyNumberFormat="1" applyFont="1" applyFill="1" applyBorder="1" applyAlignment="1" applyProtection="1">
      <alignment vertical="center"/>
      <protection locked="0"/>
    </xf>
    <xf numFmtId="177" fontId="12" fillId="0" borderId="1" xfId="1" applyNumberFormat="1" applyFont="1" applyFill="1" applyBorder="1" applyAlignment="1" applyProtection="1">
      <alignment vertical="center"/>
      <protection locked="0"/>
    </xf>
    <xf numFmtId="0" fontId="12" fillId="0" borderId="9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6" xfId="1" applyFont="1" applyFill="1" applyBorder="1" applyAlignment="1" applyProtection="1">
      <alignment horizontal="center" vertical="center" wrapText="1"/>
    </xf>
    <xf numFmtId="49" fontId="12" fillId="0" borderId="2" xfId="1" applyNumberFormat="1" applyFont="1" applyFill="1" applyBorder="1" applyAlignment="1" applyProtection="1">
      <alignment horizontal="center" vertical="center" wrapText="1"/>
    </xf>
    <xf numFmtId="49" fontId="12" fillId="0" borderId="11" xfId="1" applyNumberFormat="1" applyFont="1" applyFill="1" applyBorder="1" applyAlignment="1" applyProtection="1">
      <alignment horizontal="center" vertical="center" wrapText="1"/>
    </xf>
    <xf numFmtId="49" fontId="12" fillId="0" borderId="4" xfId="1" applyNumberFormat="1" applyFont="1" applyFill="1" applyBorder="1" applyAlignment="1" applyProtection="1">
      <alignment horizontal="center" vertical="center" wrapText="1"/>
    </xf>
    <xf numFmtId="177" fontId="12" fillId="0" borderId="19" xfId="1" applyNumberFormat="1" applyFont="1" applyFill="1" applyBorder="1" applyAlignment="1" applyProtection="1">
      <alignment vertical="center"/>
    </xf>
    <xf numFmtId="177" fontId="12" fillId="0" borderId="24" xfId="1" applyNumberFormat="1" applyFont="1" applyFill="1" applyBorder="1" applyAlignment="1" applyProtection="1">
      <alignment vertical="center"/>
    </xf>
    <xf numFmtId="177" fontId="12" fillId="0" borderId="1" xfId="1" applyNumberFormat="1" applyFont="1" applyFill="1" applyBorder="1" applyAlignment="1" applyProtection="1">
      <alignment vertical="center"/>
    </xf>
    <xf numFmtId="0" fontId="6" fillId="0" borderId="12" xfId="1" applyFont="1" applyFill="1" applyBorder="1" applyAlignment="1" applyProtection="1">
      <alignment horizontal="right" vertical="center" wrapText="1"/>
    </xf>
    <xf numFmtId="0" fontId="6" fillId="0" borderId="13" xfId="1" applyFont="1" applyFill="1" applyBorder="1" applyAlignment="1" applyProtection="1">
      <alignment horizontal="right" vertical="center" wrapText="1"/>
    </xf>
    <xf numFmtId="176" fontId="12" fillId="0" borderId="13" xfId="1" applyNumberFormat="1" applyFont="1" applyFill="1" applyBorder="1" applyAlignment="1" applyProtection="1">
      <alignment horizontal="right" vertical="center" wrapText="1"/>
    </xf>
    <xf numFmtId="0" fontId="12" fillId="0" borderId="7" xfId="1" applyFont="1" applyFill="1" applyBorder="1" applyAlignment="1" applyProtection="1">
      <alignment horizontal="center" vertical="center"/>
    </xf>
    <xf numFmtId="0" fontId="12" fillId="0" borderId="8" xfId="1" applyFont="1" applyFill="1" applyBorder="1" applyAlignment="1" applyProtection="1">
      <alignment horizontal="center" vertical="center"/>
    </xf>
    <xf numFmtId="0" fontId="12" fillId="0" borderId="7" xfId="1" applyFont="1" applyFill="1" applyBorder="1" applyAlignment="1" applyProtection="1">
      <alignment horizontal="right" vertical="center"/>
    </xf>
    <xf numFmtId="0" fontId="12" fillId="0" borderId="8" xfId="1" applyFont="1" applyFill="1" applyBorder="1" applyAlignment="1" applyProtection="1">
      <alignment horizontal="right" vertical="center"/>
    </xf>
    <xf numFmtId="0" fontId="12" fillId="0" borderId="7" xfId="1" applyFont="1" applyFill="1" applyBorder="1" applyAlignment="1" applyProtection="1">
      <alignment horizontal="right" vertical="center" wrapText="1"/>
    </xf>
    <xf numFmtId="0" fontId="12" fillId="0" borderId="8" xfId="1" applyFont="1" applyFill="1" applyBorder="1" applyAlignment="1" applyProtection="1">
      <alignment horizontal="right" vertical="center" wrapText="1"/>
    </xf>
    <xf numFmtId="0" fontId="12" fillId="0" borderId="9" xfId="1" applyFont="1" applyFill="1" applyBorder="1" applyAlignment="1" applyProtection="1">
      <alignment horizontal="right" vertical="center" wrapText="1"/>
    </xf>
    <xf numFmtId="0" fontId="12" fillId="0" borderId="10" xfId="1" applyFont="1" applyFill="1" applyBorder="1" applyAlignment="1" applyProtection="1">
      <alignment horizontal="right" vertical="center" wrapText="1"/>
    </xf>
    <xf numFmtId="0" fontId="12" fillId="0" borderId="12" xfId="1" applyFont="1" applyFill="1" applyBorder="1" applyAlignment="1" applyProtection="1">
      <alignment horizontal="right" vertical="center" wrapText="1"/>
    </xf>
    <xf numFmtId="0" fontId="12" fillId="0" borderId="13" xfId="1" applyFont="1" applyFill="1" applyBorder="1" applyAlignment="1" applyProtection="1">
      <alignment horizontal="right" vertical="center" wrapText="1"/>
    </xf>
    <xf numFmtId="0" fontId="12" fillId="0" borderId="19" xfId="1" applyFont="1" applyFill="1" applyBorder="1" applyAlignment="1" applyProtection="1">
      <alignment horizontal="center" vertical="center" wrapText="1"/>
      <protection locked="0"/>
    </xf>
    <xf numFmtId="0" fontId="12" fillId="0" borderId="1" xfId="1" applyFont="1" applyFill="1" applyBorder="1" applyAlignment="1" applyProtection="1">
      <alignment horizontal="center" vertical="center" wrapText="1"/>
      <protection locked="0"/>
    </xf>
    <xf numFmtId="176" fontId="12" fillId="0" borderId="8" xfId="1" applyNumberFormat="1" applyFont="1" applyFill="1" applyBorder="1" applyAlignment="1" applyProtection="1">
      <alignment horizontal="right" vertical="center"/>
    </xf>
    <xf numFmtId="176" fontId="12" fillId="0" borderId="5" xfId="1" applyNumberFormat="1" applyFont="1" applyFill="1" applyBorder="1" applyAlignment="1" applyProtection="1">
      <alignment horizontal="right" vertical="center"/>
    </xf>
    <xf numFmtId="0" fontId="18" fillId="0" borderId="9" xfId="1" applyFont="1" applyFill="1" applyBorder="1" applyAlignment="1" applyProtection="1">
      <alignment horizontal="right" vertical="center" wrapText="1"/>
    </xf>
    <xf numFmtId="0" fontId="18" fillId="0" borderId="10" xfId="1" applyFont="1" applyFill="1" applyBorder="1" applyAlignment="1" applyProtection="1">
      <alignment horizontal="right" vertical="center" wrapText="1"/>
    </xf>
    <xf numFmtId="176" fontId="12" fillId="0" borderId="10" xfId="1" applyNumberFormat="1" applyFont="1" applyFill="1" applyBorder="1" applyAlignment="1" applyProtection="1">
      <alignment horizontal="right" vertical="center"/>
    </xf>
    <xf numFmtId="176" fontId="12" fillId="0" borderId="6" xfId="1" applyNumberFormat="1" applyFont="1" applyFill="1" applyBorder="1" applyAlignment="1" applyProtection="1">
      <alignment horizontal="right" vertical="center"/>
    </xf>
    <xf numFmtId="176" fontId="12" fillId="3" borderId="12" xfId="1" applyNumberFormat="1" applyFont="1" applyFill="1" applyBorder="1" applyAlignment="1" applyProtection="1">
      <alignment horizontal="right" vertical="center"/>
    </xf>
    <xf numFmtId="176" fontId="12" fillId="3" borderId="14" xfId="1" applyNumberFormat="1" applyFont="1" applyFill="1" applyBorder="1" applyAlignment="1" applyProtection="1">
      <alignment horizontal="right" vertical="center"/>
    </xf>
    <xf numFmtId="176" fontId="12" fillId="0" borderId="16" xfId="1" applyNumberFormat="1" applyFont="1" applyFill="1" applyBorder="1" applyAlignment="1" applyProtection="1">
      <alignment horizontal="right" vertical="center" wrapText="1"/>
    </xf>
    <xf numFmtId="177" fontId="32" fillId="0" borderId="19" xfId="1" applyNumberFormat="1" applyFont="1" applyFill="1" applyBorder="1" applyAlignment="1" applyProtection="1">
      <alignment vertical="center"/>
      <protection locked="0"/>
    </xf>
    <xf numFmtId="177" fontId="32" fillId="0" borderId="1" xfId="1" applyNumberFormat="1" applyFont="1" applyFill="1" applyBorder="1" applyAlignment="1" applyProtection="1">
      <alignment vertical="center"/>
      <protection locked="0"/>
    </xf>
    <xf numFmtId="177" fontId="32" fillId="0" borderId="19" xfId="1" applyNumberFormat="1" applyFont="1" applyFill="1" applyBorder="1" applyAlignment="1" applyProtection="1">
      <alignment horizontal="right" vertical="center"/>
      <protection locked="0"/>
    </xf>
    <xf numFmtId="177" fontId="32" fillId="0" borderId="1" xfId="1" applyNumberFormat="1" applyFont="1" applyFill="1" applyBorder="1" applyAlignment="1" applyProtection="1">
      <alignment horizontal="right" vertical="center"/>
      <protection locked="0"/>
    </xf>
    <xf numFmtId="0" fontId="18" fillId="0" borderId="18" xfId="1" applyFont="1" applyFill="1" applyBorder="1" applyAlignment="1" applyProtection="1">
      <alignment horizontal="right" vertical="center" wrapText="1"/>
    </xf>
    <xf numFmtId="0" fontId="18" fillId="0" borderId="19" xfId="1" applyFont="1" applyFill="1" applyBorder="1" applyAlignment="1" applyProtection="1">
      <alignment horizontal="right" vertical="center" wrapText="1"/>
    </xf>
    <xf numFmtId="0" fontId="18" fillId="0" borderId="32" xfId="1" applyFont="1" applyFill="1" applyBorder="1" applyAlignment="1" applyProtection="1">
      <alignment horizontal="right" vertical="center" wrapText="1"/>
    </xf>
    <xf numFmtId="0" fontId="18" fillId="0" borderId="33" xfId="1" applyFont="1" applyFill="1" applyBorder="1" applyAlignment="1" applyProtection="1">
      <alignment horizontal="right" vertical="center" wrapText="1"/>
    </xf>
    <xf numFmtId="177" fontId="18" fillId="0" borderId="18" xfId="1" applyNumberFormat="1" applyFont="1" applyFill="1" applyBorder="1" applyAlignment="1" applyProtection="1">
      <alignment horizontal="right" vertical="center" wrapText="1"/>
    </xf>
    <xf numFmtId="38" fontId="18" fillId="0" borderId="18" xfId="6" applyFont="1" applyFill="1" applyBorder="1" applyAlignment="1" applyProtection="1">
      <alignment horizontal="right" vertical="center"/>
    </xf>
    <xf numFmtId="177" fontId="18" fillId="0" borderId="19" xfId="1" applyNumberFormat="1" applyFont="1" applyFill="1" applyBorder="1" applyAlignment="1" applyProtection="1">
      <alignment horizontal="right" vertical="center" wrapText="1"/>
    </xf>
    <xf numFmtId="179" fontId="12" fillId="0" borderId="19" xfId="1" applyNumberFormat="1" applyFont="1" applyFill="1" applyBorder="1" applyAlignment="1" applyProtection="1">
      <alignment horizontal="right" vertical="center"/>
      <protection locked="0"/>
    </xf>
    <xf numFmtId="179" fontId="12" fillId="0" borderId="1" xfId="1" applyNumberFormat="1" applyFont="1" applyFill="1" applyBorder="1" applyAlignment="1" applyProtection="1">
      <alignment horizontal="right" vertical="center"/>
      <protection locked="0"/>
    </xf>
    <xf numFmtId="177" fontId="12" fillId="0" borderId="19" xfId="1" applyNumberFormat="1" applyFont="1" applyFill="1" applyBorder="1" applyAlignment="1" applyProtection="1">
      <alignment horizontal="right" vertical="center"/>
      <protection locked="0"/>
    </xf>
    <xf numFmtId="177" fontId="12" fillId="0" borderId="1" xfId="1" applyNumberFormat="1" applyFont="1" applyFill="1" applyBorder="1" applyAlignment="1" applyProtection="1">
      <alignment horizontal="right" vertical="center"/>
      <protection locked="0"/>
    </xf>
    <xf numFmtId="176" fontId="12" fillId="0" borderId="19" xfId="1" applyNumberFormat="1" applyFont="1" applyFill="1" applyBorder="1" applyAlignment="1" applyProtection="1">
      <alignment horizontal="right" vertical="center"/>
      <protection locked="0"/>
    </xf>
    <xf numFmtId="176" fontId="12" fillId="0" borderId="1" xfId="1" applyNumberFormat="1" applyFont="1" applyFill="1" applyBorder="1" applyAlignment="1" applyProtection="1">
      <alignment horizontal="right" vertical="center"/>
      <protection locked="0"/>
    </xf>
    <xf numFmtId="0" fontId="19" fillId="0" borderId="0" xfId="1" applyFont="1" applyFill="1" applyAlignment="1" applyProtection="1">
      <alignment horizontal="left" vertical="center"/>
    </xf>
    <xf numFmtId="177" fontId="18" fillId="0" borderId="33" xfId="1" applyNumberFormat="1" applyFont="1" applyFill="1" applyBorder="1" applyAlignment="1" applyProtection="1">
      <alignment horizontal="right" vertical="center" wrapText="1"/>
    </xf>
    <xf numFmtId="177" fontId="18" fillId="0" borderId="20" xfId="1" applyNumberFormat="1" applyFont="1" applyFill="1" applyBorder="1" applyAlignment="1" applyProtection="1">
      <alignment horizontal="right" vertical="center" wrapText="1"/>
    </xf>
    <xf numFmtId="0" fontId="7" fillId="3" borderId="12" xfId="1" applyFont="1" applyFill="1" applyBorder="1" applyAlignment="1" applyProtection="1">
      <alignment horizontal="right" vertical="center"/>
    </xf>
    <xf numFmtId="0" fontId="7" fillId="3" borderId="13" xfId="1" applyFont="1" applyFill="1" applyBorder="1" applyAlignment="1" applyProtection="1">
      <alignment horizontal="right" vertical="center"/>
    </xf>
    <xf numFmtId="0" fontId="7" fillId="3" borderId="14" xfId="1" applyFont="1" applyFill="1" applyBorder="1" applyAlignment="1" applyProtection="1">
      <alignment horizontal="right" vertical="center"/>
    </xf>
    <xf numFmtId="0" fontId="12" fillId="0" borderId="26" xfId="1" applyFont="1" applyFill="1" applyBorder="1" applyAlignment="1" applyProtection="1">
      <alignment horizontal="center" vertical="center" wrapText="1"/>
    </xf>
    <xf numFmtId="0" fontId="12" fillId="0" borderId="27" xfId="1" applyFont="1" applyFill="1" applyBorder="1" applyAlignment="1" applyProtection="1">
      <alignment horizontal="center" vertical="center" wrapText="1"/>
    </xf>
    <xf numFmtId="49" fontId="12" fillId="0" borderId="28" xfId="1" applyNumberFormat="1" applyFont="1" applyFill="1" applyBorder="1" applyAlignment="1" applyProtection="1">
      <alignment horizontal="center" vertical="center" wrapText="1"/>
    </xf>
    <xf numFmtId="49" fontId="12" fillId="0" borderId="29" xfId="1" applyNumberFormat="1" applyFont="1" applyFill="1" applyBorder="1" applyAlignment="1" applyProtection="1">
      <alignment horizontal="center" vertical="center" wrapText="1"/>
    </xf>
    <xf numFmtId="0" fontId="12" fillId="0" borderId="19" xfId="1" applyFont="1" applyFill="1" applyBorder="1" applyAlignment="1" applyProtection="1">
      <alignment horizontal="center" vertical="center"/>
    </xf>
    <xf numFmtId="0" fontId="12" fillId="0" borderId="25" xfId="1" applyFont="1" applyFill="1" applyBorder="1" applyAlignment="1" applyProtection="1">
      <alignment horizontal="center" vertical="center"/>
    </xf>
    <xf numFmtId="0" fontId="12" fillId="0" borderId="19" xfId="1" applyFont="1" applyFill="1" applyBorder="1" applyAlignment="1" applyProtection="1">
      <alignment horizontal="center" vertical="center" wrapText="1"/>
    </xf>
    <xf numFmtId="0" fontId="12" fillId="0" borderId="25" xfId="1" applyFont="1" applyFill="1" applyBorder="1" applyAlignment="1" applyProtection="1">
      <alignment horizontal="center" vertical="center" wrapText="1"/>
    </xf>
    <xf numFmtId="0" fontId="17" fillId="4" borderId="9" xfId="0" applyFont="1" applyFill="1" applyBorder="1" applyAlignment="1">
      <alignment horizontal="left" vertical="top" wrapText="1"/>
    </xf>
    <xf numFmtId="0" fontId="16" fillId="4" borderId="10" xfId="0" applyFont="1" applyFill="1" applyBorder="1" applyAlignment="1">
      <alignment horizontal="left" vertical="top" wrapText="1"/>
    </xf>
    <xf numFmtId="0" fontId="16" fillId="4" borderId="6" xfId="0" applyFont="1" applyFill="1" applyBorder="1" applyAlignment="1">
      <alignment horizontal="left" vertical="top" wrapText="1"/>
    </xf>
    <xf numFmtId="0" fontId="22" fillId="0" borderId="7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 wrapText="1"/>
    </xf>
    <xf numFmtId="181" fontId="12" fillId="0" borderId="9" xfId="6" applyNumberFormat="1" applyFont="1" applyFill="1" applyBorder="1" applyAlignment="1" applyProtection="1">
      <alignment horizontal="right" vertical="center"/>
    </xf>
    <xf numFmtId="181" fontId="12" fillId="0" borderId="10" xfId="6" applyNumberFormat="1" applyFont="1" applyFill="1" applyBorder="1" applyAlignment="1" applyProtection="1">
      <alignment horizontal="right" vertical="center"/>
    </xf>
    <xf numFmtId="181" fontId="12" fillId="0" borderId="6" xfId="6" applyNumberFormat="1" applyFont="1" applyFill="1" applyBorder="1" applyAlignment="1" applyProtection="1">
      <alignment horizontal="right" vertical="center"/>
    </xf>
    <xf numFmtId="181" fontId="12" fillId="0" borderId="2" xfId="6" applyNumberFormat="1" applyFont="1" applyFill="1" applyBorder="1" applyAlignment="1" applyProtection="1">
      <alignment horizontal="right" vertical="center"/>
    </xf>
    <xf numFmtId="181" fontId="12" fillId="0" borderId="11" xfId="6" applyNumberFormat="1" applyFont="1" applyFill="1" applyBorder="1" applyAlignment="1" applyProtection="1">
      <alignment horizontal="right" vertical="center"/>
    </xf>
    <xf numFmtId="181" fontId="12" fillId="0" borderId="4" xfId="6" applyNumberFormat="1" applyFont="1" applyFill="1" applyBorder="1" applyAlignment="1" applyProtection="1">
      <alignment horizontal="right" vertical="center"/>
    </xf>
    <xf numFmtId="181" fontId="12" fillId="0" borderId="30" xfId="6" applyNumberFormat="1" applyFont="1" applyFill="1" applyBorder="1" applyAlignment="1" applyProtection="1">
      <alignment horizontal="right" vertical="center"/>
    </xf>
    <xf numFmtId="181" fontId="12" fillId="0" borderId="31" xfId="6" applyNumberFormat="1" applyFont="1" applyFill="1" applyBorder="1" applyAlignment="1" applyProtection="1">
      <alignment horizontal="right" vertical="center"/>
    </xf>
    <xf numFmtId="181" fontId="12" fillId="0" borderId="9" xfId="1" applyNumberFormat="1" applyFont="1" applyFill="1" applyBorder="1" applyAlignment="1" applyProtection="1">
      <alignment horizontal="right" vertical="center"/>
    </xf>
    <xf numFmtId="181" fontId="12" fillId="0" borderId="10" xfId="1" applyNumberFormat="1" applyFont="1" applyFill="1" applyBorder="1" applyAlignment="1" applyProtection="1">
      <alignment horizontal="right" vertical="center"/>
    </xf>
    <xf numFmtId="181" fontId="12" fillId="0" borderId="6" xfId="1" applyNumberFormat="1" applyFont="1" applyFill="1" applyBorder="1" applyAlignment="1" applyProtection="1">
      <alignment horizontal="right" vertical="center"/>
    </xf>
    <xf numFmtId="181" fontId="12" fillId="0" borderId="2" xfId="1" applyNumberFormat="1" applyFont="1" applyFill="1" applyBorder="1" applyAlignment="1" applyProtection="1">
      <alignment horizontal="right" vertical="center"/>
    </xf>
    <xf numFmtId="181" fontId="12" fillId="0" borderId="11" xfId="1" applyNumberFormat="1" applyFont="1" applyFill="1" applyBorder="1" applyAlignment="1" applyProtection="1">
      <alignment horizontal="right" vertical="center"/>
    </xf>
    <xf numFmtId="181" fontId="12" fillId="0" borderId="4" xfId="1" applyNumberFormat="1" applyFont="1" applyFill="1" applyBorder="1" applyAlignment="1" applyProtection="1">
      <alignment horizontal="right" vertical="center"/>
    </xf>
  </cellXfs>
  <cellStyles count="7">
    <cellStyle name="桁区切り" xfId="6" builtinId="6"/>
    <cellStyle name="桁区切り 2" xfId="3"/>
    <cellStyle name="桁区切り 3" xfId="5"/>
    <cellStyle name="標準" xfId="0" builtinId="0"/>
    <cellStyle name="標準 2" xfId="1"/>
    <cellStyle name="標準 3" xfId="2"/>
    <cellStyle name="標準 4" xfId="4"/>
  </cellStyles>
  <dxfs count="0"/>
  <tableStyles count="0" defaultTableStyle="TableStyleMedium2" defaultPivotStyle="PivotStyleMedium9"/>
  <colors>
    <mruColors>
      <color rgb="FFFFCCFF"/>
      <color rgb="FFFF66FF"/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21120</xdr:colOff>
      <xdr:row>13</xdr:row>
      <xdr:rowOff>428211</xdr:rowOff>
    </xdr:from>
    <xdr:to>
      <xdr:col>33</xdr:col>
      <xdr:colOff>20706</xdr:colOff>
      <xdr:row>16</xdr:row>
      <xdr:rowOff>15737</xdr:rowOff>
    </xdr:to>
    <xdr:sp macro="" textlink="">
      <xdr:nvSpPr>
        <xdr:cNvPr id="2" name="テキスト ボックス 1"/>
        <xdr:cNvSpPr txBox="1"/>
      </xdr:nvSpPr>
      <xdr:spPr>
        <a:xfrm>
          <a:off x="6688620" y="4904961"/>
          <a:ext cx="1609311" cy="1073426"/>
        </a:xfrm>
        <a:prstGeom prst="rect">
          <a:avLst/>
        </a:prstGeom>
        <a:solidFill>
          <a:srgbClr val="FFCC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精算額の表内の金額は、自動入力されます。</a:t>
          </a:r>
          <a:endParaRPr kumimoji="1" lang="en-US" altLang="ja-JP" sz="1100" b="1"/>
        </a:p>
        <a:p>
          <a:r>
            <a:rPr kumimoji="1" lang="ja-JP" altLang="en-US" sz="1100" b="1"/>
            <a:t>（経費明細の各事業ページに入力された金額が反映されます。）</a:t>
          </a:r>
          <a:endParaRPr kumimoji="1" lang="en-US" altLang="ja-JP" sz="1100" b="1"/>
        </a:p>
        <a:p>
          <a:endParaRPr kumimoji="1" lang="ja-JP" altLang="en-US" sz="1100" b="1"/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497418</xdr:colOff>
      <xdr:row>8</xdr:row>
      <xdr:rowOff>317501</xdr:rowOff>
    </xdr:from>
    <xdr:to>
      <xdr:col>4</xdr:col>
      <xdr:colOff>42334</xdr:colOff>
      <xdr:row>9</xdr:row>
      <xdr:rowOff>158750</xdr:rowOff>
    </xdr:to>
    <xdr:sp macro="" textlink="">
      <xdr:nvSpPr>
        <xdr:cNvPr id="2" name="テキスト ボックス 1"/>
        <xdr:cNvSpPr txBox="1"/>
      </xdr:nvSpPr>
      <xdr:spPr>
        <a:xfrm>
          <a:off x="2603501" y="5704418"/>
          <a:ext cx="1365250" cy="5291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11</a:t>
          </a:r>
          <a:r>
            <a:rPr kumimoji="1" lang="ja-JP" altLang="en-US" sz="900"/>
            <a:t>月は</a:t>
          </a:r>
          <a:r>
            <a:rPr kumimoji="1" lang="en-US" altLang="ja-JP" sz="900"/>
            <a:t>30</a:t>
          </a:r>
          <a:r>
            <a:rPr kumimoji="1" lang="ja-JP" altLang="en-US" sz="900"/>
            <a:t>日あるので「</a:t>
          </a:r>
          <a:r>
            <a:rPr kumimoji="1" lang="en-US" altLang="ja-JP" sz="900"/>
            <a:t>30</a:t>
          </a:r>
          <a:r>
            <a:rPr kumimoji="1" lang="ja-JP" altLang="en-US" sz="900"/>
            <a:t>」を入力</a:t>
          </a:r>
        </a:p>
      </xdr:txBody>
    </xdr:sp>
    <xdr:clientData/>
  </xdr:twoCellAnchor>
  <xdr:twoCellAnchor>
    <xdr:from>
      <xdr:col>4</xdr:col>
      <xdr:colOff>126998</xdr:colOff>
      <xdr:row>8</xdr:row>
      <xdr:rowOff>306916</xdr:rowOff>
    </xdr:from>
    <xdr:to>
      <xdr:col>5</xdr:col>
      <xdr:colOff>783165</xdr:colOff>
      <xdr:row>9</xdr:row>
      <xdr:rowOff>169333</xdr:rowOff>
    </xdr:to>
    <xdr:sp macro="" textlink="">
      <xdr:nvSpPr>
        <xdr:cNvPr id="3" name="テキスト ボックス 2"/>
        <xdr:cNvSpPr txBox="1"/>
      </xdr:nvSpPr>
      <xdr:spPr>
        <a:xfrm>
          <a:off x="4053415" y="5693833"/>
          <a:ext cx="1661583" cy="5503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助成対象期間該当日数は</a:t>
          </a:r>
          <a:endParaRPr kumimoji="1" lang="en-US" altLang="ja-JP" sz="900"/>
        </a:p>
        <a:p>
          <a:r>
            <a:rPr kumimoji="1" lang="en-US" altLang="ja-JP" sz="900"/>
            <a:t>11</a:t>
          </a:r>
          <a:r>
            <a:rPr kumimoji="1" lang="ja-JP" altLang="en-US" sz="900"/>
            <a:t>月</a:t>
          </a:r>
          <a:r>
            <a:rPr kumimoji="1" lang="en-US" altLang="ja-JP" sz="900"/>
            <a:t>1</a:t>
          </a:r>
          <a:r>
            <a:rPr kumimoji="1" lang="ja-JP" altLang="en-US" sz="900"/>
            <a:t>日～</a:t>
          </a:r>
          <a:r>
            <a:rPr kumimoji="1" lang="en-US" altLang="ja-JP" sz="900"/>
            <a:t>11</a:t>
          </a:r>
          <a:r>
            <a:rPr kumimoji="1" lang="ja-JP" altLang="en-US" sz="900"/>
            <a:t>月</a:t>
          </a:r>
          <a:r>
            <a:rPr kumimoji="1" lang="en-US" altLang="ja-JP" sz="900"/>
            <a:t>10</a:t>
          </a:r>
          <a:r>
            <a:rPr kumimoji="1" lang="ja-JP" altLang="en-US" sz="900"/>
            <a:t>日の</a:t>
          </a:r>
          <a:r>
            <a:rPr kumimoji="1" lang="en-US" altLang="ja-JP" sz="900"/>
            <a:t>10</a:t>
          </a:r>
          <a:r>
            <a:rPr kumimoji="1" lang="ja-JP" altLang="en-US" sz="900"/>
            <a:t>日間</a:t>
          </a:r>
        </a:p>
      </xdr:txBody>
    </xdr:sp>
    <xdr:clientData/>
  </xdr:twoCellAnchor>
  <xdr:twoCellAnchor>
    <xdr:from>
      <xdr:col>5</xdr:col>
      <xdr:colOff>1132417</xdr:colOff>
      <xdr:row>8</xdr:row>
      <xdr:rowOff>296333</xdr:rowOff>
    </xdr:from>
    <xdr:to>
      <xdr:col>7</xdr:col>
      <xdr:colOff>402167</xdr:colOff>
      <xdr:row>9</xdr:row>
      <xdr:rowOff>179917</xdr:rowOff>
    </xdr:to>
    <xdr:sp macro="" textlink="">
      <xdr:nvSpPr>
        <xdr:cNvPr id="4" name="テキスト ボックス 3"/>
        <xdr:cNvSpPr txBox="1"/>
      </xdr:nvSpPr>
      <xdr:spPr>
        <a:xfrm>
          <a:off x="6064250" y="5683250"/>
          <a:ext cx="1524000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事業主の負担割合</a:t>
          </a:r>
          <a:r>
            <a:rPr kumimoji="1" lang="en-US" altLang="ja-JP" sz="900"/>
            <a:t>50</a:t>
          </a:r>
          <a:r>
            <a:rPr kumimoji="1" lang="ja-JP" altLang="en-US" sz="900"/>
            <a:t>％なので「</a:t>
          </a:r>
          <a:r>
            <a:rPr kumimoji="1" lang="en-US" altLang="ja-JP" sz="900"/>
            <a:t>0.5</a:t>
          </a:r>
          <a:r>
            <a:rPr kumimoji="1" lang="ja-JP" altLang="en-US" sz="900"/>
            <a:t>」を入力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39"/>
  <sheetViews>
    <sheetView showGridLines="0" view="pageBreakPreview" topLeftCell="A11" zoomScale="85" zoomScaleNormal="100" zoomScaleSheetLayoutView="85" zoomScalePageLayoutView="172" workbookViewId="0">
      <selection activeCell="I14" sqref="I14:K14"/>
    </sheetView>
  </sheetViews>
  <sheetFormatPr defaultColWidth="1.625" defaultRowHeight="18" customHeight="1" x14ac:dyDescent="0.15"/>
  <cols>
    <col min="1" max="1" width="2.625" style="2" customWidth="1"/>
    <col min="2" max="2" width="3.625" style="2" customWidth="1"/>
    <col min="3" max="4" width="5.375" style="2" customWidth="1"/>
    <col min="5" max="5" width="3.625" style="2" customWidth="1"/>
    <col min="6" max="6" width="5.375" style="2" customWidth="1"/>
    <col min="7" max="7" width="3.625" style="2" customWidth="1"/>
    <col min="8" max="8" width="5.375" style="2" customWidth="1"/>
    <col min="9" max="9" width="7.875" style="2" customWidth="1"/>
    <col min="10" max="10" width="5.375" style="2" customWidth="1"/>
    <col min="11" max="11" width="3.625" style="2" customWidth="1"/>
    <col min="12" max="12" width="5.375" style="2" customWidth="1"/>
    <col min="13" max="13" width="3.625" style="2" customWidth="1"/>
    <col min="14" max="14" width="6.375" style="2" customWidth="1"/>
    <col min="15" max="15" width="3.625" style="2" customWidth="1"/>
    <col min="16" max="16" width="10.125" style="2" customWidth="1"/>
    <col min="17" max="17" width="0.875" style="2" customWidth="1"/>
    <col min="18" max="237" width="1.625" style="2"/>
    <col min="238" max="238" width="3.75" style="2" customWidth="1"/>
    <col min="239" max="242" width="1.625" style="2"/>
    <col min="243" max="243" width="3.25" style="2" customWidth="1"/>
    <col min="244" max="246" width="1.625" style="2"/>
    <col min="247" max="247" width="1.375" style="2" customWidth="1"/>
    <col min="248" max="248" width="1.625" style="2"/>
    <col min="249" max="249" width="1.25" style="2" customWidth="1"/>
    <col min="250" max="250" width="1.625" style="2"/>
    <col min="251" max="252" width="3.25" style="2" customWidth="1"/>
    <col min="253" max="255" width="1.625" style="2"/>
    <col min="256" max="256" width="0.75" style="2" customWidth="1"/>
    <col min="257" max="493" width="1.625" style="2"/>
    <col min="494" max="494" width="3.75" style="2" customWidth="1"/>
    <col min="495" max="498" width="1.625" style="2"/>
    <col min="499" max="499" width="3.25" style="2" customWidth="1"/>
    <col min="500" max="502" width="1.625" style="2"/>
    <col min="503" max="503" width="1.375" style="2" customWidth="1"/>
    <col min="504" max="504" width="1.625" style="2"/>
    <col min="505" max="505" width="1.25" style="2" customWidth="1"/>
    <col min="506" max="506" width="1.625" style="2"/>
    <col min="507" max="508" width="3.25" style="2" customWidth="1"/>
    <col min="509" max="511" width="1.625" style="2"/>
    <col min="512" max="512" width="0.75" style="2" customWidth="1"/>
    <col min="513" max="749" width="1.625" style="2"/>
    <col min="750" max="750" width="3.75" style="2" customWidth="1"/>
    <col min="751" max="754" width="1.625" style="2"/>
    <col min="755" max="755" width="3.25" style="2" customWidth="1"/>
    <col min="756" max="758" width="1.625" style="2"/>
    <col min="759" max="759" width="1.375" style="2" customWidth="1"/>
    <col min="760" max="760" width="1.625" style="2"/>
    <col min="761" max="761" width="1.25" style="2" customWidth="1"/>
    <col min="762" max="762" width="1.625" style="2"/>
    <col min="763" max="764" width="3.25" style="2" customWidth="1"/>
    <col min="765" max="767" width="1.625" style="2"/>
    <col min="768" max="768" width="0.75" style="2" customWidth="1"/>
    <col min="769" max="1005" width="1.625" style="2"/>
    <col min="1006" max="1006" width="3.75" style="2" customWidth="1"/>
    <col min="1007" max="1010" width="1.625" style="2"/>
    <col min="1011" max="1011" width="3.25" style="2" customWidth="1"/>
    <col min="1012" max="1014" width="1.625" style="2"/>
    <col min="1015" max="1015" width="1.375" style="2" customWidth="1"/>
    <col min="1016" max="1016" width="1.625" style="2"/>
    <col min="1017" max="1017" width="1.25" style="2" customWidth="1"/>
    <col min="1018" max="1018" width="1.625" style="2"/>
    <col min="1019" max="1020" width="3.25" style="2" customWidth="1"/>
    <col min="1021" max="1023" width="1.625" style="2"/>
    <col min="1024" max="1024" width="0.75" style="2" customWidth="1"/>
    <col min="1025" max="1261" width="1.625" style="2"/>
    <col min="1262" max="1262" width="3.75" style="2" customWidth="1"/>
    <col min="1263" max="1266" width="1.625" style="2"/>
    <col min="1267" max="1267" width="3.25" style="2" customWidth="1"/>
    <col min="1268" max="1270" width="1.625" style="2"/>
    <col min="1271" max="1271" width="1.375" style="2" customWidth="1"/>
    <col min="1272" max="1272" width="1.625" style="2"/>
    <col min="1273" max="1273" width="1.25" style="2" customWidth="1"/>
    <col min="1274" max="1274" width="1.625" style="2"/>
    <col min="1275" max="1276" width="3.25" style="2" customWidth="1"/>
    <col min="1277" max="1279" width="1.625" style="2"/>
    <col min="1280" max="1280" width="0.75" style="2" customWidth="1"/>
    <col min="1281" max="1517" width="1.625" style="2"/>
    <col min="1518" max="1518" width="3.75" style="2" customWidth="1"/>
    <col min="1519" max="1522" width="1.625" style="2"/>
    <col min="1523" max="1523" width="3.25" style="2" customWidth="1"/>
    <col min="1524" max="1526" width="1.625" style="2"/>
    <col min="1527" max="1527" width="1.375" style="2" customWidth="1"/>
    <col min="1528" max="1528" width="1.625" style="2"/>
    <col min="1529" max="1529" width="1.25" style="2" customWidth="1"/>
    <col min="1530" max="1530" width="1.625" style="2"/>
    <col min="1531" max="1532" width="3.25" style="2" customWidth="1"/>
    <col min="1533" max="1535" width="1.625" style="2"/>
    <col min="1536" max="1536" width="0.75" style="2" customWidth="1"/>
    <col min="1537" max="1773" width="1.625" style="2"/>
    <col min="1774" max="1774" width="3.75" style="2" customWidth="1"/>
    <col min="1775" max="1778" width="1.625" style="2"/>
    <col min="1779" max="1779" width="3.25" style="2" customWidth="1"/>
    <col min="1780" max="1782" width="1.625" style="2"/>
    <col min="1783" max="1783" width="1.375" style="2" customWidth="1"/>
    <col min="1784" max="1784" width="1.625" style="2"/>
    <col min="1785" max="1785" width="1.25" style="2" customWidth="1"/>
    <col min="1786" max="1786" width="1.625" style="2"/>
    <col min="1787" max="1788" width="3.25" style="2" customWidth="1"/>
    <col min="1789" max="1791" width="1.625" style="2"/>
    <col min="1792" max="1792" width="0.75" style="2" customWidth="1"/>
    <col min="1793" max="2029" width="1.625" style="2"/>
    <col min="2030" max="2030" width="3.75" style="2" customWidth="1"/>
    <col min="2031" max="2034" width="1.625" style="2"/>
    <col min="2035" max="2035" width="3.25" style="2" customWidth="1"/>
    <col min="2036" max="2038" width="1.625" style="2"/>
    <col min="2039" max="2039" width="1.375" style="2" customWidth="1"/>
    <col min="2040" max="2040" width="1.625" style="2"/>
    <col min="2041" max="2041" width="1.25" style="2" customWidth="1"/>
    <col min="2042" max="2042" width="1.625" style="2"/>
    <col min="2043" max="2044" width="3.25" style="2" customWidth="1"/>
    <col min="2045" max="2047" width="1.625" style="2"/>
    <col min="2048" max="2048" width="0.75" style="2" customWidth="1"/>
    <col min="2049" max="2285" width="1.625" style="2"/>
    <col min="2286" max="2286" width="3.75" style="2" customWidth="1"/>
    <col min="2287" max="2290" width="1.625" style="2"/>
    <col min="2291" max="2291" width="3.25" style="2" customWidth="1"/>
    <col min="2292" max="2294" width="1.625" style="2"/>
    <col min="2295" max="2295" width="1.375" style="2" customWidth="1"/>
    <col min="2296" max="2296" width="1.625" style="2"/>
    <col min="2297" max="2297" width="1.25" style="2" customWidth="1"/>
    <col min="2298" max="2298" width="1.625" style="2"/>
    <col min="2299" max="2300" width="3.25" style="2" customWidth="1"/>
    <col min="2301" max="2303" width="1.625" style="2"/>
    <col min="2304" max="2304" width="0.75" style="2" customWidth="1"/>
    <col min="2305" max="2541" width="1.625" style="2"/>
    <col min="2542" max="2542" width="3.75" style="2" customWidth="1"/>
    <col min="2543" max="2546" width="1.625" style="2"/>
    <col min="2547" max="2547" width="3.25" style="2" customWidth="1"/>
    <col min="2548" max="2550" width="1.625" style="2"/>
    <col min="2551" max="2551" width="1.375" style="2" customWidth="1"/>
    <col min="2552" max="2552" width="1.625" style="2"/>
    <col min="2553" max="2553" width="1.25" style="2" customWidth="1"/>
    <col min="2554" max="2554" width="1.625" style="2"/>
    <col min="2555" max="2556" width="3.25" style="2" customWidth="1"/>
    <col min="2557" max="2559" width="1.625" style="2"/>
    <col min="2560" max="2560" width="0.75" style="2" customWidth="1"/>
    <col min="2561" max="2797" width="1.625" style="2"/>
    <col min="2798" max="2798" width="3.75" style="2" customWidth="1"/>
    <col min="2799" max="2802" width="1.625" style="2"/>
    <col min="2803" max="2803" width="3.25" style="2" customWidth="1"/>
    <col min="2804" max="2806" width="1.625" style="2"/>
    <col min="2807" max="2807" width="1.375" style="2" customWidth="1"/>
    <col min="2808" max="2808" width="1.625" style="2"/>
    <col min="2809" max="2809" width="1.25" style="2" customWidth="1"/>
    <col min="2810" max="2810" width="1.625" style="2"/>
    <col min="2811" max="2812" width="3.25" style="2" customWidth="1"/>
    <col min="2813" max="2815" width="1.625" style="2"/>
    <col min="2816" max="2816" width="0.75" style="2" customWidth="1"/>
    <col min="2817" max="3053" width="1.625" style="2"/>
    <col min="3054" max="3054" width="3.75" style="2" customWidth="1"/>
    <col min="3055" max="3058" width="1.625" style="2"/>
    <col min="3059" max="3059" width="3.25" style="2" customWidth="1"/>
    <col min="3060" max="3062" width="1.625" style="2"/>
    <col min="3063" max="3063" width="1.375" style="2" customWidth="1"/>
    <col min="3064" max="3064" width="1.625" style="2"/>
    <col min="3065" max="3065" width="1.25" style="2" customWidth="1"/>
    <col min="3066" max="3066" width="1.625" style="2"/>
    <col min="3067" max="3068" width="3.25" style="2" customWidth="1"/>
    <col min="3069" max="3071" width="1.625" style="2"/>
    <col min="3072" max="3072" width="0.75" style="2" customWidth="1"/>
    <col min="3073" max="3309" width="1.625" style="2"/>
    <col min="3310" max="3310" width="3.75" style="2" customWidth="1"/>
    <col min="3311" max="3314" width="1.625" style="2"/>
    <col min="3315" max="3315" width="3.25" style="2" customWidth="1"/>
    <col min="3316" max="3318" width="1.625" style="2"/>
    <col min="3319" max="3319" width="1.375" style="2" customWidth="1"/>
    <col min="3320" max="3320" width="1.625" style="2"/>
    <col min="3321" max="3321" width="1.25" style="2" customWidth="1"/>
    <col min="3322" max="3322" width="1.625" style="2"/>
    <col min="3323" max="3324" width="3.25" style="2" customWidth="1"/>
    <col min="3325" max="3327" width="1.625" style="2"/>
    <col min="3328" max="3328" width="0.75" style="2" customWidth="1"/>
    <col min="3329" max="3565" width="1.625" style="2"/>
    <col min="3566" max="3566" width="3.75" style="2" customWidth="1"/>
    <col min="3567" max="3570" width="1.625" style="2"/>
    <col min="3571" max="3571" width="3.25" style="2" customWidth="1"/>
    <col min="3572" max="3574" width="1.625" style="2"/>
    <col min="3575" max="3575" width="1.375" style="2" customWidth="1"/>
    <col min="3576" max="3576" width="1.625" style="2"/>
    <col min="3577" max="3577" width="1.25" style="2" customWidth="1"/>
    <col min="3578" max="3578" width="1.625" style="2"/>
    <col min="3579" max="3580" width="3.25" style="2" customWidth="1"/>
    <col min="3581" max="3583" width="1.625" style="2"/>
    <col min="3584" max="3584" width="0.75" style="2" customWidth="1"/>
    <col min="3585" max="3821" width="1.625" style="2"/>
    <col min="3822" max="3822" width="3.75" style="2" customWidth="1"/>
    <col min="3823" max="3826" width="1.625" style="2"/>
    <col min="3827" max="3827" width="3.25" style="2" customWidth="1"/>
    <col min="3828" max="3830" width="1.625" style="2"/>
    <col min="3831" max="3831" width="1.375" style="2" customWidth="1"/>
    <col min="3832" max="3832" width="1.625" style="2"/>
    <col min="3833" max="3833" width="1.25" style="2" customWidth="1"/>
    <col min="3834" max="3834" width="1.625" style="2"/>
    <col min="3835" max="3836" width="3.25" style="2" customWidth="1"/>
    <col min="3837" max="3839" width="1.625" style="2"/>
    <col min="3840" max="3840" width="0.75" style="2" customWidth="1"/>
    <col min="3841" max="4077" width="1.625" style="2"/>
    <col min="4078" max="4078" width="3.75" style="2" customWidth="1"/>
    <col min="4079" max="4082" width="1.625" style="2"/>
    <col min="4083" max="4083" width="3.25" style="2" customWidth="1"/>
    <col min="4084" max="4086" width="1.625" style="2"/>
    <col min="4087" max="4087" width="1.375" style="2" customWidth="1"/>
    <col min="4088" max="4088" width="1.625" style="2"/>
    <col min="4089" max="4089" width="1.25" style="2" customWidth="1"/>
    <col min="4090" max="4090" width="1.625" style="2"/>
    <col min="4091" max="4092" width="3.25" style="2" customWidth="1"/>
    <col min="4093" max="4095" width="1.625" style="2"/>
    <col min="4096" max="4096" width="0.75" style="2" customWidth="1"/>
    <col min="4097" max="4333" width="1.625" style="2"/>
    <col min="4334" max="4334" width="3.75" style="2" customWidth="1"/>
    <col min="4335" max="4338" width="1.625" style="2"/>
    <col min="4339" max="4339" width="3.25" style="2" customWidth="1"/>
    <col min="4340" max="4342" width="1.625" style="2"/>
    <col min="4343" max="4343" width="1.375" style="2" customWidth="1"/>
    <col min="4344" max="4344" width="1.625" style="2"/>
    <col min="4345" max="4345" width="1.25" style="2" customWidth="1"/>
    <col min="4346" max="4346" width="1.625" style="2"/>
    <col min="4347" max="4348" width="3.25" style="2" customWidth="1"/>
    <col min="4349" max="4351" width="1.625" style="2"/>
    <col min="4352" max="4352" width="0.75" style="2" customWidth="1"/>
    <col min="4353" max="4589" width="1.625" style="2"/>
    <col min="4590" max="4590" width="3.75" style="2" customWidth="1"/>
    <col min="4591" max="4594" width="1.625" style="2"/>
    <col min="4595" max="4595" width="3.25" style="2" customWidth="1"/>
    <col min="4596" max="4598" width="1.625" style="2"/>
    <col min="4599" max="4599" width="1.375" style="2" customWidth="1"/>
    <col min="4600" max="4600" width="1.625" style="2"/>
    <col min="4601" max="4601" width="1.25" style="2" customWidth="1"/>
    <col min="4602" max="4602" width="1.625" style="2"/>
    <col min="4603" max="4604" width="3.25" style="2" customWidth="1"/>
    <col min="4605" max="4607" width="1.625" style="2"/>
    <col min="4608" max="4608" width="0.75" style="2" customWidth="1"/>
    <col min="4609" max="4845" width="1.625" style="2"/>
    <col min="4846" max="4846" width="3.75" style="2" customWidth="1"/>
    <col min="4847" max="4850" width="1.625" style="2"/>
    <col min="4851" max="4851" width="3.25" style="2" customWidth="1"/>
    <col min="4852" max="4854" width="1.625" style="2"/>
    <col min="4855" max="4855" width="1.375" style="2" customWidth="1"/>
    <col min="4856" max="4856" width="1.625" style="2"/>
    <col min="4857" max="4857" width="1.25" style="2" customWidth="1"/>
    <col min="4858" max="4858" width="1.625" style="2"/>
    <col min="4859" max="4860" width="3.25" style="2" customWidth="1"/>
    <col min="4861" max="4863" width="1.625" style="2"/>
    <col min="4864" max="4864" width="0.75" style="2" customWidth="1"/>
    <col min="4865" max="5101" width="1.625" style="2"/>
    <col min="5102" max="5102" width="3.75" style="2" customWidth="1"/>
    <col min="5103" max="5106" width="1.625" style="2"/>
    <col min="5107" max="5107" width="3.25" style="2" customWidth="1"/>
    <col min="5108" max="5110" width="1.625" style="2"/>
    <col min="5111" max="5111" width="1.375" style="2" customWidth="1"/>
    <col min="5112" max="5112" width="1.625" style="2"/>
    <col min="5113" max="5113" width="1.25" style="2" customWidth="1"/>
    <col min="5114" max="5114" width="1.625" style="2"/>
    <col min="5115" max="5116" width="3.25" style="2" customWidth="1"/>
    <col min="5117" max="5119" width="1.625" style="2"/>
    <col min="5120" max="5120" width="0.75" style="2" customWidth="1"/>
    <col min="5121" max="5357" width="1.625" style="2"/>
    <col min="5358" max="5358" width="3.75" style="2" customWidth="1"/>
    <col min="5359" max="5362" width="1.625" style="2"/>
    <col min="5363" max="5363" width="3.25" style="2" customWidth="1"/>
    <col min="5364" max="5366" width="1.625" style="2"/>
    <col min="5367" max="5367" width="1.375" style="2" customWidth="1"/>
    <col min="5368" max="5368" width="1.625" style="2"/>
    <col min="5369" max="5369" width="1.25" style="2" customWidth="1"/>
    <col min="5370" max="5370" width="1.625" style="2"/>
    <col min="5371" max="5372" width="3.25" style="2" customWidth="1"/>
    <col min="5373" max="5375" width="1.625" style="2"/>
    <col min="5376" max="5376" width="0.75" style="2" customWidth="1"/>
    <col min="5377" max="5613" width="1.625" style="2"/>
    <col min="5614" max="5614" width="3.75" style="2" customWidth="1"/>
    <col min="5615" max="5618" width="1.625" style="2"/>
    <col min="5619" max="5619" width="3.25" style="2" customWidth="1"/>
    <col min="5620" max="5622" width="1.625" style="2"/>
    <col min="5623" max="5623" width="1.375" style="2" customWidth="1"/>
    <col min="5624" max="5624" width="1.625" style="2"/>
    <col min="5625" max="5625" width="1.25" style="2" customWidth="1"/>
    <col min="5626" max="5626" width="1.625" style="2"/>
    <col min="5627" max="5628" width="3.25" style="2" customWidth="1"/>
    <col min="5629" max="5631" width="1.625" style="2"/>
    <col min="5632" max="5632" width="0.75" style="2" customWidth="1"/>
    <col min="5633" max="5869" width="1.625" style="2"/>
    <col min="5870" max="5870" width="3.75" style="2" customWidth="1"/>
    <col min="5871" max="5874" width="1.625" style="2"/>
    <col min="5875" max="5875" width="3.25" style="2" customWidth="1"/>
    <col min="5876" max="5878" width="1.625" style="2"/>
    <col min="5879" max="5879" width="1.375" style="2" customWidth="1"/>
    <col min="5880" max="5880" width="1.625" style="2"/>
    <col min="5881" max="5881" width="1.25" style="2" customWidth="1"/>
    <col min="5882" max="5882" width="1.625" style="2"/>
    <col min="5883" max="5884" width="3.25" style="2" customWidth="1"/>
    <col min="5885" max="5887" width="1.625" style="2"/>
    <col min="5888" max="5888" width="0.75" style="2" customWidth="1"/>
    <col min="5889" max="6125" width="1.625" style="2"/>
    <col min="6126" max="6126" width="3.75" style="2" customWidth="1"/>
    <col min="6127" max="6130" width="1.625" style="2"/>
    <col min="6131" max="6131" width="3.25" style="2" customWidth="1"/>
    <col min="6132" max="6134" width="1.625" style="2"/>
    <col min="6135" max="6135" width="1.375" style="2" customWidth="1"/>
    <col min="6136" max="6136" width="1.625" style="2"/>
    <col min="6137" max="6137" width="1.25" style="2" customWidth="1"/>
    <col min="6138" max="6138" width="1.625" style="2"/>
    <col min="6139" max="6140" width="3.25" style="2" customWidth="1"/>
    <col min="6141" max="6143" width="1.625" style="2"/>
    <col min="6144" max="6144" width="0.75" style="2" customWidth="1"/>
    <col min="6145" max="6381" width="1.625" style="2"/>
    <col min="6382" max="6382" width="3.75" style="2" customWidth="1"/>
    <col min="6383" max="6386" width="1.625" style="2"/>
    <col min="6387" max="6387" width="3.25" style="2" customWidth="1"/>
    <col min="6388" max="6390" width="1.625" style="2"/>
    <col min="6391" max="6391" width="1.375" style="2" customWidth="1"/>
    <col min="6392" max="6392" width="1.625" style="2"/>
    <col min="6393" max="6393" width="1.25" style="2" customWidth="1"/>
    <col min="6394" max="6394" width="1.625" style="2"/>
    <col min="6395" max="6396" width="3.25" style="2" customWidth="1"/>
    <col min="6397" max="6399" width="1.625" style="2"/>
    <col min="6400" max="6400" width="0.75" style="2" customWidth="1"/>
    <col min="6401" max="6637" width="1.625" style="2"/>
    <col min="6638" max="6638" width="3.75" style="2" customWidth="1"/>
    <col min="6639" max="6642" width="1.625" style="2"/>
    <col min="6643" max="6643" width="3.25" style="2" customWidth="1"/>
    <col min="6644" max="6646" width="1.625" style="2"/>
    <col min="6647" max="6647" width="1.375" style="2" customWidth="1"/>
    <col min="6648" max="6648" width="1.625" style="2"/>
    <col min="6649" max="6649" width="1.25" style="2" customWidth="1"/>
    <col min="6650" max="6650" width="1.625" style="2"/>
    <col min="6651" max="6652" width="3.25" style="2" customWidth="1"/>
    <col min="6653" max="6655" width="1.625" style="2"/>
    <col min="6656" max="6656" width="0.75" style="2" customWidth="1"/>
    <col min="6657" max="6893" width="1.625" style="2"/>
    <col min="6894" max="6894" width="3.75" style="2" customWidth="1"/>
    <col min="6895" max="6898" width="1.625" style="2"/>
    <col min="6899" max="6899" width="3.25" style="2" customWidth="1"/>
    <col min="6900" max="6902" width="1.625" style="2"/>
    <col min="6903" max="6903" width="1.375" style="2" customWidth="1"/>
    <col min="6904" max="6904" width="1.625" style="2"/>
    <col min="6905" max="6905" width="1.25" style="2" customWidth="1"/>
    <col min="6906" max="6906" width="1.625" style="2"/>
    <col min="6907" max="6908" width="3.25" style="2" customWidth="1"/>
    <col min="6909" max="6911" width="1.625" style="2"/>
    <col min="6912" max="6912" width="0.75" style="2" customWidth="1"/>
    <col min="6913" max="7149" width="1.625" style="2"/>
    <col min="7150" max="7150" width="3.75" style="2" customWidth="1"/>
    <col min="7151" max="7154" width="1.625" style="2"/>
    <col min="7155" max="7155" width="3.25" style="2" customWidth="1"/>
    <col min="7156" max="7158" width="1.625" style="2"/>
    <col min="7159" max="7159" width="1.375" style="2" customWidth="1"/>
    <col min="7160" max="7160" width="1.625" style="2"/>
    <col min="7161" max="7161" width="1.25" style="2" customWidth="1"/>
    <col min="7162" max="7162" width="1.625" style="2"/>
    <col min="7163" max="7164" width="3.25" style="2" customWidth="1"/>
    <col min="7165" max="7167" width="1.625" style="2"/>
    <col min="7168" max="7168" width="0.75" style="2" customWidth="1"/>
    <col min="7169" max="7405" width="1.625" style="2"/>
    <col min="7406" max="7406" width="3.75" style="2" customWidth="1"/>
    <col min="7407" max="7410" width="1.625" style="2"/>
    <col min="7411" max="7411" width="3.25" style="2" customWidth="1"/>
    <col min="7412" max="7414" width="1.625" style="2"/>
    <col min="7415" max="7415" width="1.375" style="2" customWidth="1"/>
    <col min="7416" max="7416" width="1.625" style="2"/>
    <col min="7417" max="7417" width="1.25" style="2" customWidth="1"/>
    <col min="7418" max="7418" width="1.625" style="2"/>
    <col min="7419" max="7420" width="3.25" style="2" customWidth="1"/>
    <col min="7421" max="7423" width="1.625" style="2"/>
    <col min="7424" max="7424" width="0.75" style="2" customWidth="1"/>
    <col min="7425" max="7661" width="1.625" style="2"/>
    <col min="7662" max="7662" width="3.75" style="2" customWidth="1"/>
    <col min="7663" max="7666" width="1.625" style="2"/>
    <col min="7667" max="7667" width="3.25" style="2" customWidth="1"/>
    <col min="7668" max="7670" width="1.625" style="2"/>
    <col min="7671" max="7671" width="1.375" style="2" customWidth="1"/>
    <col min="7672" max="7672" width="1.625" style="2"/>
    <col min="7673" max="7673" width="1.25" style="2" customWidth="1"/>
    <col min="7674" max="7674" width="1.625" style="2"/>
    <col min="7675" max="7676" width="3.25" style="2" customWidth="1"/>
    <col min="7677" max="7679" width="1.625" style="2"/>
    <col min="7680" max="7680" width="0.75" style="2" customWidth="1"/>
    <col min="7681" max="7917" width="1.625" style="2"/>
    <col min="7918" max="7918" width="3.75" style="2" customWidth="1"/>
    <col min="7919" max="7922" width="1.625" style="2"/>
    <col min="7923" max="7923" width="3.25" style="2" customWidth="1"/>
    <col min="7924" max="7926" width="1.625" style="2"/>
    <col min="7927" max="7927" width="1.375" style="2" customWidth="1"/>
    <col min="7928" max="7928" width="1.625" style="2"/>
    <col min="7929" max="7929" width="1.25" style="2" customWidth="1"/>
    <col min="7930" max="7930" width="1.625" style="2"/>
    <col min="7931" max="7932" width="3.25" style="2" customWidth="1"/>
    <col min="7933" max="7935" width="1.625" style="2"/>
    <col min="7936" max="7936" width="0.75" style="2" customWidth="1"/>
    <col min="7937" max="8173" width="1.625" style="2"/>
    <col min="8174" max="8174" width="3.75" style="2" customWidth="1"/>
    <col min="8175" max="8178" width="1.625" style="2"/>
    <col min="8179" max="8179" width="3.25" style="2" customWidth="1"/>
    <col min="8180" max="8182" width="1.625" style="2"/>
    <col min="8183" max="8183" width="1.375" style="2" customWidth="1"/>
    <col min="8184" max="8184" width="1.625" style="2"/>
    <col min="8185" max="8185" width="1.25" style="2" customWidth="1"/>
    <col min="8186" max="8186" width="1.625" style="2"/>
    <col min="8187" max="8188" width="3.25" style="2" customWidth="1"/>
    <col min="8189" max="8191" width="1.625" style="2"/>
    <col min="8192" max="8192" width="0.75" style="2" customWidth="1"/>
    <col min="8193" max="8429" width="1.625" style="2"/>
    <col min="8430" max="8430" width="3.75" style="2" customWidth="1"/>
    <col min="8431" max="8434" width="1.625" style="2"/>
    <col min="8435" max="8435" width="3.25" style="2" customWidth="1"/>
    <col min="8436" max="8438" width="1.625" style="2"/>
    <col min="8439" max="8439" width="1.375" style="2" customWidth="1"/>
    <col min="8440" max="8440" width="1.625" style="2"/>
    <col min="8441" max="8441" width="1.25" style="2" customWidth="1"/>
    <col min="8442" max="8442" width="1.625" style="2"/>
    <col min="8443" max="8444" width="3.25" style="2" customWidth="1"/>
    <col min="8445" max="8447" width="1.625" style="2"/>
    <col min="8448" max="8448" width="0.75" style="2" customWidth="1"/>
    <col min="8449" max="8685" width="1.625" style="2"/>
    <col min="8686" max="8686" width="3.75" style="2" customWidth="1"/>
    <col min="8687" max="8690" width="1.625" style="2"/>
    <col min="8691" max="8691" width="3.25" style="2" customWidth="1"/>
    <col min="8692" max="8694" width="1.625" style="2"/>
    <col min="8695" max="8695" width="1.375" style="2" customWidth="1"/>
    <col min="8696" max="8696" width="1.625" style="2"/>
    <col min="8697" max="8697" width="1.25" style="2" customWidth="1"/>
    <col min="8698" max="8698" width="1.625" style="2"/>
    <col min="8699" max="8700" width="3.25" style="2" customWidth="1"/>
    <col min="8701" max="8703" width="1.625" style="2"/>
    <col min="8704" max="8704" width="0.75" style="2" customWidth="1"/>
    <col min="8705" max="8941" width="1.625" style="2"/>
    <col min="8942" max="8942" width="3.75" style="2" customWidth="1"/>
    <col min="8943" max="8946" width="1.625" style="2"/>
    <col min="8947" max="8947" width="3.25" style="2" customWidth="1"/>
    <col min="8948" max="8950" width="1.625" style="2"/>
    <col min="8951" max="8951" width="1.375" style="2" customWidth="1"/>
    <col min="8952" max="8952" width="1.625" style="2"/>
    <col min="8953" max="8953" width="1.25" style="2" customWidth="1"/>
    <col min="8954" max="8954" width="1.625" style="2"/>
    <col min="8955" max="8956" width="3.25" style="2" customWidth="1"/>
    <col min="8957" max="8959" width="1.625" style="2"/>
    <col min="8960" max="8960" width="0.75" style="2" customWidth="1"/>
    <col min="8961" max="9197" width="1.625" style="2"/>
    <col min="9198" max="9198" width="3.75" style="2" customWidth="1"/>
    <col min="9199" max="9202" width="1.625" style="2"/>
    <col min="9203" max="9203" width="3.25" style="2" customWidth="1"/>
    <col min="9204" max="9206" width="1.625" style="2"/>
    <col min="9207" max="9207" width="1.375" style="2" customWidth="1"/>
    <col min="9208" max="9208" width="1.625" style="2"/>
    <col min="9209" max="9209" width="1.25" style="2" customWidth="1"/>
    <col min="9210" max="9210" width="1.625" style="2"/>
    <col min="9211" max="9212" width="3.25" style="2" customWidth="1"/>
    <col min="9213" max="9215" width="1.625" style="2"/>
    <col min="9216" max="9216" width="0.75" style="2" customWidth="1"/>
    <col min="9217" max="9453" width="1.625" style="2"/>
    <col min="9454" max="9454" width="3.75" style="2" customWidth="1"/>
    <col min="9455" max="9458" width="1.625" style="2"/>
    <col min="9459" max="9459" width="3.25" style="2" customWidth="1"/>
    <col min="9460" max="9462" width="1.625" style="2"/>
    <col min="9463" max="9463" width="1.375" style="2" customWidth="1"/>
    <col min="9464" max="9464" width="1.625" style="2"/>
    <col min="9465" max="9465" width="1.25" style="2" customWidth="1"/>
    <col min="9466" max="9466" width="1.625" style="2"/>
    <col min="9467" max="9468" width="3.25" style="2" customWidth="1"/>
    <col min="9469" max="9471" width="1.625" style="2"/>
    <col min="9472" max="9472" width="0.75" style="2" customWidth="1"/>
    <col min="9473" max="9709" width="1.625" style="2"/>
    <col min="9710" max="9710" width="3.75" style="2" customWidth="1"/>
    <col min="9711" max="9714" width="1.625" style="2"/>
    <col min="9715" max="9715" width="3.25" style="2" customWidth="1"/>
    <col min="9716" max="9718" width="1.625" style="2"/>
    <col min="9719" max="9719" width="1.375" style="2" customWidth="1"/>
    <col min="9720" max="9720" width="1.625" style="2"/>
    <col min="9721" max="9721" width="1.25" style="2" customWidth="1"/>
    <col min="9722" max="9722" width="1.625" style="2"/>
    <col min="9723" max="9724" width="3.25" style="2" customWidth="1"/>
    <col min="9725" max="9727" width="1.625" style="2"/>
    <col min="9728" max="9728" width="0.75" style="2" customWidth="1"/>
    <col min="9729" max="9965" width="1.625" style="2"/>
    <col min="9966" max="9966" width="3.75" style="2" customWidth="1"/>
    <col min="9967" max="9970" width="1.625" style="2"/>
    <col min="9971" max="9971" width="3.25" style="2" customWidth="1"/>
    <col min="9972" max="9974" width="1.625" style="2"/>
    <col min="9975" max="9975" width="1.375" style="2" customWidth="1"/>
    <col min="9976" max="9976" width="1.625" style="2"/>
    <col min="9977" max="9977" width="1.25" style="2" customWidth="1"/>
    <col min="9978" max="9978" width="1.625" style="2"/>
    <col min="9979" max="9980" width="3.25" style="2" customWidth="1"/>
    <col min="9981" max="9983" width="1.625" style="2"/>
    <col min="9984" max="9984" width="0.75" style="2" customWidth="1"/>
    <col min="9985" max="10221" width="1.625" style="2"/>
    <col min="10222" max="10222" width="3.75" style="2" customWidth="1"/>
    <col min="10223" max="10226" width="1.625" style="2"/>
    <col min="10227" max="10227" width="3.25" style="2" customWidth="1"/>
    <col min="10228" max="10230" width="1.625" style="2"/>
    <col min="10231" max="10231" width="1.375" style="2" customWidth="1"/>
    <col min="10232" max="10232" width="1.625" style="2"/>
    <col min="10233" max="10233" width="1.25" style="2" customWidth="1"/>
    <col min="10234" max="10234" width="1.625" style="2"/>
    <col min="10235" max="10236" width="3.25" style="2" customWidth="1"/>
    <col min="10237" max="10239" width="1.625" style="2"/>
    <col min="10240" max="10240" width="0.75" style="2" customWidth="1"/>
    <col min="10241" max="10477" width="1.625" style="2"/>
    <col min="10478" max="10478" width="3.75" style="2" customWidth="1"/>
    <col min="10479" max="10482" width="1.625" style="2"/>
    <col min="10483" max="10483" width="3.25" style="2" customWidth="1"/>
    <col min="10484" max="10486" width="1.625" style="2"/>
    <col min="10487" max="10487" width="1.375" style="2" customWidth="1"/>
    <col min="10488" max="10488" width="1.625" style="2"/>
    <col min="10489" max="10489" width="1.25" style="2" customWidth="1"/>
    <col min="10490" max="10490" width="1.625" style="2"/>
    <col min="10491" max="10492" width="3.25" style="2" customWidth="1"/>
    <col min="10493" max="10495" width="1.625" style="2"/>
    <col min="10496" max="10496" width="0.75" style="2" customWidth="1"/>
    <col min="10497" max="10733" width="1.625" style="2"/>
    <col min="10734" max="10734" width="3.75" style="2" customWidth="1"/>
    <col min="10735" max="10738" width="1.625" style="2"/>
    <col min="10739" max="10739" width="3.25" style="2" customWidth="1"/>
    <col min="10740" max="10742" width="1.625" style="2"/>
    <col min="10743" max="10743" width="1.375" style="2" customWidth="1"/>
    <col min="10744" max="10744" width="1.625" style="2"/>
    <col min="10745" max="10745" width="1.25" style="2" customWidth="1"/>
    <col min="10746" max="10746" width="1.625" style="2"/>
    <col min="10747" max="10748" width="3.25" style="2" customWidth="1"/>
    <col min="10749" max="10751" width="1.625" style="2"/>
    <col min="10752" max="10752" width="0.75" style="2" customWidth="1"/>
    <col min="10753" max="10989" width="1.625" style="2"/>
    <col min="10990" max="10990" width="3.75" style="2" customWidth="1"/>
    <col min="10991" max="10994" width="1.625" style="2"/>
    <col min="10995" max="10995" width="3.25" style="2" customWidth="1"/>
    <col min="10996" max="10998" width="1.625" style="2"/>
    <col min="10999" max="10999" width="1.375" style="2" customWidth="1"/>
    <col min="11000" max="11000" width="1.625" style="2"/>
    <col min="11001" max="11001" width="1.25" style="2" customWidth="1"/>
    <col min="11002" max="11002" width="1.625" style="2"/>
    <col min="11003" max="11004" width="3.25" style="2" customWidth="1"/>
    <col min="11005" max="11007" width="1.625" style="2"/>
    <col min="11008" max="11008" width="0.75" style="2" customWidth="1"/>
    <col min="11009" max="11245" width="1.625" style="2"/>
    <col min="11246" max="11246" width="3.75" style="2" customWidth="1"/>
    <col min="11247" max="11250" width="1.625" style="2"/>
    <col min="11251" max="11251" width="3.25" style="2" customWidth="1"/>
    <col min="11252" max="11254" width="1.625" style="2"/>
    <col min="11255" max="11255" width="1.375" style="2" customWidth="1"/>
    <col min="11256" max="11256" width="1.625" style="2"/>
    <col min="11257" max="11257" width="1.25" style="2" customWidth="1"/>
    <col min="11258" max="11258" width="1.625" style="2"/>
    <col min="11259" max="11260" width="3.25" style="2" customWidth="1"/>
    <col min="11261" max="11263" width="1.625" style="2"/>
    <col min="11264" max="11264" width="0.75" style="2" customWidth="1"/>
    <col min="11265" max="11501" width="1.625" style="2"/>
    <col min="11502" max="11502" width="3.75" style="2" customWidth="1"/>
    <col min="11503" max="11506" width="1.625" style="2"/>
    <col min="11507" max="11507" width="3.25" style="2" customWidth="1"/>
    <col min="11508" max="11510" width="1.625" style="2"/>
    <col min="11511" max="11511" width="1.375" style="2" customWidth="1"/>
    <col min="11512" max="11512" width="1.625" style="2"/>
    <col min="11513" max="11513" width="1.25" style="2" customWidth="1"/>
    <col min="11514" max="11514" width="1.625" style="2"/>
    <col min="11515" max="11516" width="3.25" style="2" customWidth="1"/>
    <col min="11517" max="11519" width="1.625" style="2"/>
    <col min="11520" max="11520" width="0.75" style="2" customWidth="1"/>
    <col min="11521" max="11757" width="1.625" style="2"/>
    <col min="11758" max="11758" width="3.75" style="2" customWidth="1"/>
    <col min="11759" max="11762" width="1.625" style="2"/>
    <col min="11763" max="11763" width="3.25" style="2" customWidth="1"/>
    <col min="11764" max="11766" width="1.625" style="2"/>
    <col min="11767" max="11767" width="1.375" style="2" customWidth="1"/>
    <col min="11768" max="11768" width="1.625" style="2"/>
    <col min="11769" max="11769" width="1.25" style="2" customWidth="1"/>
    <col min="11770" max="11770" width="1.625" style="2"/>
    <col min="11771" max="11772" width="3.25" style="2" customWidth="1"/>
    <col min="11773" max="11775" width="1.625" style="2"/>
    <col min="11776" max="11776" width="0.75" style="2" customWidth="1"/>
    <col min="11777" max="12013" width="1.625" style="2"/>
    <col min="12014" max="12014" width="3.75" style="2" customWidth="1"/>
    <col min="12015" max="12018" width="1.625" style="2"/>
    <col min="12019" max="12019" width="3.25" style="2" customWidth="1"/>
    <col min="12020" max="12022" width="1.625" style="2"/>
    <col min="12023" max="12023" width="1.375" style="2" customWidth="1"/>
    <col min="12024" max="12024" width="1.625" style="2"/>
    <col min="12025" max="12025" width="1.25" style="2" customWidth="1"/>
    <col min="12026" max="12026" width="1.625" style="2"/>
    <col min="12027" max="12028" width="3.25" style="2" customWidth="1"/>
    <col min="12029" max="12031" width="1.625" style="2"/>
    <col min="12032" max="12032" width="0.75" style="2" customWidth="1"/>
    <col min="12033" max="12269" width="1.625" style="2"/>
    <col min="12270" max="12270" width="3.75" style="2" customWidth="1"/>
    <col min="12271" max="12274" width="1.625" style="2"/>
    <col min="12275" max="12275" width="3.25" style="2" customWidth="1"/>
    <col min="12276" max="12278" width="1.625" style="2"/>
    <col min="12279" max="12279" width="1.375" style="2" customWidth="1"/>
    <col min="12280" max="12280" width="1.625" style="2"/>
    <col min="12281" max="12281" width="1.25" style="2" customWidth="1"/>
    <col min="12282" max="12282" width="1.625" style="2"/>
    <col min="12283" max="12284" width="3.25" style="2" customWidth="1"/>
    <col min="12285" max="12287" width="1.625" style="2"/>
    <col min="12288" max="12288" width="0.75" style="2" customWidth="1"/>
    <col min="12289" max="12525" width="1.625" style="2"/>
    <col min="12526" max="12526" width="3.75" style="2" customWidth="1"/>
    <col min="12527" max="12530" width="1.625" style="2"/>
    <col min="12531" max="12531" width="3.25" style="2" customWidth="1"/>
    <col min="12532" max="12534" width="1.625" style="2"/>
    <col min="12535" max="12535" width="1.375" style="2" customWidth="1"/>
    <col min="12536" max="12536" width="1.625" style="2"/>
    <col min="12537" max="12537" width="1.25" style="2" customWidth="1"/>
    <col min="12538" max="12538" width="1.625" style="2"/>
    <col min="12539" max="12540" width="3.25" style="2" customWidth="1"/>
    <col min="12541" max="12543" width="1.625" style="2"/>
    <col min="12544" max="12544" width="0.75" style="2" customWidth="1"/>
    <col min="12545" max="12781" width="1.625" style="2"/>
    <col min="12782" max="12782" width="3.75" style="2" customWidth="1"/>
    <col min="12783" max="12786" width="1.625" style="2"/>
    <col min="12787" max="12787" width="3.25" style="2" customWidth="1"/>
    <col min="12788" max="12790" width="1.625" style="2"/>
    <col min="12791" max="12791" width="1.375" style="2" customWidth="1"/>
    <col min="12792" max="12792" width="1.625" style="2"/>
    <col min="12793" max="12793" width="1.25" style="2" customWidth="1"/>
    <col min="12794" max="12794" width="1.625" style="2"/>
    <col min="12795" max="12796" width="3.25" style="2" customWidth="1"/>
    <col min="12797" max="12799" width="1.625" style="2"/>
    <col min="12800" max="12800" width="0.75" style="2" customWidth="1"/>
    <col min="12801" max="13037" width="1.625" style="2"/>
    <col min="13038" max="13038" width="3.75" style="2" customWidth="1"/>
    <col min="13039" max="13042" width="1.625" style="2"/>
    <col min="13043" max="13043" width="3.25" style="2" customWidth="1"/>
    <col min="13044" max="13046" width="1.625" style="2"/>
    <col min="13047" max="13047" width="1.375" style="2" customWidth="1"/>
    <col min="13048" max="13048" width="1.625" style="2"/>
    <col min="13049" max="13049" width="1.25" style="2" customWidth="1"/>
    <col min="13050" max="13050" width="1.625" style="2"/>
    <col min="13051" max="13052" width="3.25" style="2" customWidth="1"/>
    <col min="13053" max="13055" width="1.625" style="2"/>
    <col min="13056" max="13056" width="0.75" style="2" customWidth="1"/>
    <col min="13057" max="13293" width="1.625" style="2"/>
    <col min="13294" max="13294" width="3.75" style="2" customWidth="1"/>
    <col min="13295" max="13298" width="1.625" style="2"/>
    <col min="13299" max="13299" width="3.25" style="2" customWidth="1"/>
    <col min="13300" max="13302" width="1.625" style="2"/>
    <col min="13303" max="13303" width="1.375" style="2" customWidth="1"/>
    <col min="13304" max="13304" width="1.625" style="2"/>
    <col min="13305" max="13305" width="1.25" style="2" customWidth="1"/>
    <col min="13306" max="13306" width="1.625" style="2"/>
    <col min="13307" max="13308" width="3.25" style="2" customWidth="1"/>
    <col min="13309" max="13311" width="1.625" style="2"/>
    <col min="13312" max="13312" width="0.75" style="2" customWidth="1"/>
    <col min="13313" max="13549" width="1.625" style="2"/>
    <col min="13550" max="13550" width="3.75" style="2" customWidth="1"/>
    <col min="13551" max="13554" width="1.625" style="2"/>
    <col min="13555" max="13555" width="3.25" style="2" customWidth="1"/>
    <col min="13556" max="13558" width="1.625" style="2"/>
    <col min="13559" max="13559" width="1.375" style="2" customWidth="1"/>
    <col min="13560" max="13560" width="1.625" style="2"/>
    <col min="13561" max="13561" width="1.25" style="2" customWidth="1"/>
    <col min="13562" max="13562" width="1.625" style="2"/>
    <col min="13563" max="13564" width="3.25" style="2" customWidth="1"/>
    <col min="13565" max="13567" width="1.625" style="2"/>
    <col min="13568" max="13568" width="0.75" style="2" customWidth="1"/>
    <col min="13569" max="13805" width="1.625" style="2"/>
    <col min="13806" max="13806" width="3.75" style="2" customWidth="1"/>
    <col min="13807" max="13810" width="1.625" style="2"/>
    <col min="13811" max="13811" width="3.25" style="2" customWidth="1"/>
    <col min="13812" max="13814" width="1.625" style="2"/>
    <col min="13815" max="13815" width="1.375" style="2" customWidth="1"/>
    <col min="13816" max="13816" width="1.625" style="2"/>
    <col min="13817" max="13817" width="1.25" style="2" customWidth="1"/>
    <col min="13818" max="13818" width="1.625" style="2"/>
    <col min="13819" max="13820" width="3.25" style="2" customWidth="1"/>
    <col min="13821" max="13823" width="1.625" style="2"/>
    <col min="13824" max="13824" width="0.75" style="2" customWidth="1"/>
    <col min="13825" max="14061" width="1.625" style="2"/>
    <col min="14062" max="14062" width="3.75" style="2" customWidth="1"/>
    <col min="14063" max="14066" width="1.625" style="2"/>
    <col min="14067" max="14067" width="3.25" style="2" customWidth="1"/>
    <col min="14068" max="14070" width="1.625" style="2"/>
    <col min="14071" max="14071" width="1.375" style="2" customWidth="1"/>
    <col min="14072" max="14072" width="1.625" style="2"/>
    <col min="14073" max="14073" width="1.25" style="2" customWidth="1"/>
    <col min="14074" max="14074" width="1.625" style="2"/>
    <col min="14075" max="14076" width="3.25" style="2" customWidth="1"/>
    <col min="14077" max="14079" width="1.625" style="2"/>
    <col min="14080" max="14080" width="0.75" style="2" customWidth="1"/>
    <col min="14081" max="14317" width="1.625" style="2"/>
    <col min="14318" max="14318" width="3.75" style="2" customWidth="1"/>
    <col min="14319" max="14322" width="1.625" style="2"/>
    <col min="14323" max="14323" width="3.25" style="2" customWidth="1"/>
    <col min="14324" max="14326" width="1.625" style="2"/>
    <col min="14327" max="14327" width="1.375" style="2" customWidth="1"/>
    <col min="14328" max="14328" width="1.625" style="2"/>
    <col min="14329" max="14329" width="1.25" style="2" customWidth="1"/>
    <col min="14330" max="14330" width="1.625" style="2"/>
    <col min="14331" max="14332" width="3.25" style="2" customWidth="1"/>
    <col min="14333" max="14335" width="1.625" style="2"/>
    <col min="14336" max="14336" width="0.75" style="2" customWidth="1"/>
    <col min="14337" max="14573" width="1.625" style="2"/>
    <col min="14574" max="14574" width="3.75" style="2" customWidth="1"/>
    <col min="14575" max="14578" width="1.625" style="2"/>
    <col min="14579" max="14579" width="3.25" style="2" customWidth="1"/>
    <col min="14580" max="14582" width="1.625" style="2"/>
    <col min="14583" max="14583" width="1.375" style="2" customWidth="1"/>
    <col min="14584" max="14584" width="1.625" style="2"/>
    <col min="14585" max="14585" width="1.25" style="2" customWidth="1"/>
    <col min="14586" max="14586" width="1.625" style="2"/>
    <col min="14587" max="14588" width="3.25" style="2" customWidth="1"/>
    <col min="14589" max="14591" width="1.625" style="2"/>
    <col min="14592" max="14592" width="0.75" style="2" customWidth="1"/>
    <col min="14593" max="14829" width="1.625" style="2"/>
    <col min="14830" max="14830" width="3.75" style="2" customWidth="1"/>
    <col min="14831" max="14834" width="1.625" style="2"/>
    <col min="14835" max="14835" width="3.25" style="2" customWidth="1"/>
    <col min="14836" max="14838" width="1.625" style="2"/>
    <col min="14839" max="14839" width="1.375" style="2" customWidth="1"/>
    <col min="14840" max="14840" width="1.625" style="2"/>
    <col min="14841" max="14841" width="1.25" style="2" customWidth="1"/>
    <col min="14842" max="14842" width="1.625" style="2"/>
    <col min="14843" max="14844" width="3.25" style="2" customWidth="1"/>
    <col min="14845" max="14847" width="1.625" style="2"/>
    <col min="14848" max="14848" width="0.75" style="2" customWidth="1"/>
    <col min="14849" max="15085" width="1.625" style="2"/>
    <col min="15086" max="15086" width="3.75" style="2" customWidth="1"/>
    <col min="15087" max="15090" width="1.625" style="2"/>
    <col min="15091" max="15091" width="3.25" style="2" customWidth="1"/>
    <col min="15092" max="15094" width="1.625" style="2"/>
    <col min="15095" max="15095" width="1.375" style="2" customWidth="1"/>
    <col min="15096" max="15096" width="1.625" style="2"/>
    <col min="15097" max="15097" width="1.25" style="2" customWidth="1"/>
    <col min="15098" max="15098" width="1.625" style="2"/>
    <col min="15099" max="15100" width="3.25" style="2" customWidth="1"/>
    <col min="15101" max="15103" width="1.625" style="2"/>
    <col min="15104" max="15104" width="0.75" style="2" customWidth="1"/>
    <col min="15105" max="15341" width="1.625" style="2"/>
    <col min="15342" max="15342" width="3.75" style="2" customWidth="1"/>
    <col min="15343" max="15346" width="1.625" style="2"/>
    <col min="15347" max="15347" width="3.25" style="2" customWidth="1"/>
    <col min="15348" max="15350" width="1.625" style="2"/>
    <col min="15351" max="15351" width="1.375" style="2" customWidth="1"/>
    <col min="15352" max="15352" width="1.625" style="2"/>
    <col min="15353" max="15353" width="1.25" style="2" customWidth="1"/>
    <col min="15354" max="15354" width="1.625" style="2"/>
    <col min="15355" max="15356" width="3.25" style="2" customWidth="1"/>
    <col min="15357" max="15359" width="1.625" style="2"/>
    <col min="15360" max="15360" width="0.75" style="2" customWidth="1"/>
    <col min="15361" max="15597" width="1.625" style="2"/>
    <col min="15598" max="15598" width="3.75" style="2" customWidth="1"/>
    <col min="15599" max="15602" width="1.625" style="2"/>
    <col min="15603" max="15603" width="3.25" style="2" customWidth="1"/>
    <col min="15604" max="15606" width="1.625" style="2"/>
    <col min="15607" max="15607" width="1.375" style="2" customWidth="1"/>
    <col min="15608" max="15608" width="1.625" style="2"/>
    <col min="15609" max="15609" width="1.25" style="2" customWidth="1"/>
    <col min="15610" max="15610" width="1.625" style="2"/>
    <col min="15611" max="15612" width="3.25" style="2" customWidth="1"/>
    <col min="15613" max="15615" width="1.625" style="2"/>
    <col min="15616" max="15616" width="0.75" style="2" customWidth="1"/>
    <col min="15617" max="15853" width="1.625" style="2"/>
    <col min="15854" max="15854" width="3.75" style="2" customWidth="1"/>
    <col min="15855" max="15858" width="1.625" style="2"/>
    <col min="15859" max="15859" width="3.25" style="2" customWidth="1"/>
    <col min="15860" max="15862" width="1.625" style="2"/>
    <col min="15863" max="15863" width="1.375" style="2" customWidth="1"/>
    <col min="15864" max="15864" width="1.625" style="2"/>
    <col min="15865" max="15865" width="1.25" style="2" customWidth="1"/>
    <col min="15866" max="15866" width="1.625" style="2"/>
    <col min="15867" max="15868" width="3.25" style="2" customWidth="1"/>
    <col min="15869" max="15871" width="1.625" style="2"/>
    <col min="15872" max="15872" width="0.75" style="2" customWidth="1"/>
    <col min="15873" max="16109" width="1.625" style="2"/>
    <col min="16110" max="16110" width="3.75" style="2" customWidth="1"/>
    <col min="16111" max="16114" width="1.625" style="2"/>
    <col min="16115" max="16115" width="3.25" style="2" customWidth="1"/>
    <col min="16116" max="16118" width="1.625" style="2"/>
    <col min="16119" max="16119" width="1.375" style="2" customWidth="1"/>
    <col min="16120" max="16120" width="1.625" style="2"/>
    <col min="16121" max="16121" width="1.25" style="2" customWidth="1"/>
    <col min="16122" max="16122" width="1.625" style="2"/>
    <col min="16123" max="16124" width="3.25" style="2" customWidth="1"/>
    <col min="16125" max="16127" width="1.625" style="2"/>
    <col min="16128" max="16128" width="0.75" style="2" customWidth="1"/>
    <col min="16129" max="16384" width="1.625" style="2"/>
  </cols>
  <sheetData>
    <row r="1" spans="1:32" ht="15.75" customHeight="1" x14ac:dyDescent="0.15">
      <c r="A1" s="1" t="s">
        <v>3</v>
      </c>
    </row>
    <row r="2" spans="1:32" s="8" customFormat="1" ht="27" customHeight="1" x14ac:dyDescent="0.15">
      <c r="A2" s="3" t="s">
        <v>4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s="8" customFormat="1" ht="27" customHeight="1" x14ac:dyDescent="0.15">
      <c r="A3" s="139" t="s">
        <v>58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s="8" customFormat="1" ht="9" customHeight="1" x14ac:dyDescent="0.15"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s="8" customFormat="1" ht="20.25" customHeight="1" x14ac:dyDescent="0.15">
      <c r="B5" s="111" t="s">
        <v>5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2"/>
      <c r="N5" s="12"/>
      <c r="O5" s="12"/>
      <c r="P5" s="12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37.5" customHeight="1" x14ac:dyDescent="0.15">
      <c r="A6" s="13"/>
      <c r="B6" s="140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1:32" ht="14.25" customHeight="1" x14ac:dyDescent="0.15">
      <c r="A7" s="1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32" s="8" customFormat="1" ht="20.25" customHeight="1" x14ac:dyDescent="0.15">
      <c r="B8" s="111" t="s">
        <v>61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s="8" customFormat="1" ht="14.25" customHeight="1" x14ac:dyDescent="0.15">
      <c r="B9" s="78"/>
      <c r="C9" s="125" t="s">
        <v>65</v>
      </c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80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s="8" customFormat="1" ht="37.5" customHeight="1" x14ac:dyDescent="0.15">
      <c r="B10" s="81"/>
      <c r="C10" s="82" t="s">
        <v>48</v>
      </c>
      <c r="D10" s="83"/>
      <c r="E10" s="84" t="s">
        <v>49</v>
      </c>
      <c r="F10" s="83"/>
      <c r="G10" s="84" t="s">
        <v>50</v>
      </c>
      <c r="H10" s="83"/>
      <c r="I10" s="84" t="s">
        <v>52</v>
      </c>
      <c r="J10" s="83"/>
      <c r="K10" s="84" t="s">
        <v>49</v>
      </c>
      <c r="L10" s="83"/>
      <c r="M10" s="84" t="s">
        <v>50</v>
      </c>
      <c r="N10" s="83"/>
      <c r="O10" s="84" t="s">
        <v>51</v>
      </c>
      <c r="P10" s="85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s="8" customFormat="1" ht="17.25" customHeight="1" x14ac:dyDescent="0.15">
      <c r="B11" s="112"/>
      <c r="C11" s="113"/>
      <c r="D11" s="114"/>
      <c r="E11" s="112"/>
      <c r="F11" s="114"/>
      <c r="G11" s="112"/>
      <c r="H11" s="114"/>
      <c r="I11" s="112"/>
      <c r="J11" s="114"/>
      <c r="K11" s="112"/>
      <c r="L11" s="114"/>
      <c r="M11" s="112"/>
      <c r="N11" s="114"/>
      <c r="O11" s="112"/>
      <c r="P11" s="112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s="24" customFormat="1" ht="20.25" customHeight="1" x14ac:dyDescent="0.15">
      <c r="A12" s="22"/>
      <c r="B12" s="111" t="s">
        <v>59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23"/>
      <c r="P12" s="23"/>
    </row>
    <row r="13" spans="1:32" s="24" customFormat="1" ht="52.5" customHeight="1" x14ac:dyDescent="0.15">
      <c r="A13" s="22"/>
      <c r="B13" s="118"/>
      <c r="C13" s="64" t="s">
        <v>66</v>
      </c>
      <c r="D13" s="65"/>
      <c r="E13" s="66"/>
      <c r="F13" s="67" t="s">
        <v>47</v>
      </c>
      <c r="G13" s="68"/>
      <c r="H13" s="69"/>
      <c r="I13" s="67" t="s">
        <v>46</v>
      </c>
      <c r="J13" s="68"/>
      <c r="K13" s="69"/>
      <c r="L13" s="70" t="s">
        <v>67</v>
      </c>
      <c r="M13" s="71"/>
      <c r="N13" s="72"/>
      <c r="O13" s="67" t="s">
        <v>45</v>
      </c>
      <c r="P13" s="69"/>
    </row>
    <row r="14" spans="1:32" ht="39" customHeight="1" x14ac:dyDescent="0.15">
      <c r="A14" s="14"/>
      <c r="B14" s="62">
        <v>1</v>
      </c>
      <c r="C14" s="75" t="s">
        <v>44</v>
      </c>
      <c r="D14" s="73"/>
      <c r="E14" s="73"/>
      <c r="F14" s="133">
        <f>'経費明細（精算書内訳）'!H38</f>
        <v>0</v>
      </c>
      <c r="G14" s="147"/>
      <c r="H14" s="134"/>
      <c r="I14" s="133">
        <f>'経費明細（精算書内訳）'!H39</f>
        <v>0</v>
      </c>
      <c r="J14" s="147"/>
      <c r="K14" s="134"/>
      <c r="L14" s="133">
        <f>'経費明細（精算書内訳）'!H40</f>
        <v>0</v>
      </c>
      <c r="M14" s="147"/>
      <c r="N14" s="134"/>
      <c r="O14" s="133">
        <f>'経費明細（精算書内訳）'!H41</f>
        <v>0</v>
      </c>
      <c r="P14" s="134"/>
    </row>
    <row r="15" spans="1:32" ht="39" customHeight="1" x14ac:dyDescent="0.15">
      <c r="A15" s="14"/>
      <c r="B15" s="62">
        <v>2</v>
      </c>
      <c r="C15" s="143" t="s">
        <v>43</v>
      </c>
      <c r="D15" s="144"/>
      <c r="E15" s="145"/>
      <c r="F15" s="133">
        <f>'経費明細（精算書内訳）'!H71</f>
        <v>0</v>
      </c>
      <c r="G15" s="147"/>
      <c r="H15" s="134"/>
      <c r="I15" s="133">
        <f>'経費明細（精算書内訳）'!H72</f>
        <v>0</v>
      </c>
      <c r="J15" s="147"/>
      <c r="K15" s="134"/>
      <c r="L15" s="133">
        <f>'経費明細（精算書内訳）'!H73</f>
        <v>0</v>
      </c>
      <c r="M15" s="147"/>
      <c r="N15" s="134"/>
      <c r="O15" s="133">
        <f>'経費明細（精算書内訳）'!H74</f>
        <v>0</v>
      </c>
      <c r="P15" s="134"/>
    </row>
    <row r="16" spans="1:32" ht="39" customHeight="1" thickBot="1" x14ac:dyDescent="0.2">
      <c r="A16" s="14"/>
      <c r="B16" s="62">
        <v>3</v>
      </c>
      <c r="C16" s="143" t="s">
        <v>42</v>
      </c>
      <c r="D16" s="144"/>
      <c r="E16" s="145"/>
      <c r="F16" s="133">
        <f>'経費明細（精算書内訳）'!H104</f>
        <v>0</v>
      </c>
      <c r="G16" s="147"/>
      <c r="H16" s="134"/>
      <c r="I16" s="133">
        <f>'経費明細（精算書内訳）'!H105</f>
        <v>0</v>
      </c>
      <c r="J16" s="147"/>
      <c r="K16" s="134"/>
      <c r="L16" s="133">
        <f>'経費明細（精算書内訳）'!H106</f>
        <v>0</v>
      </c>
      <c r="M16" s="147"/>
      <c r="N16" s="134"/>
      <c r="O16" s="135">
        <f>'経費明細（精算書内訳）'!H107</f>
        <v>0</v>
      </c>
      <c r="P16" s="136"/>
    </row>
    <row r="17" spans="1:16" ht="39" customHeight="1" thickBot="1" x14ac:dyDescent="0.2">
      <c r="A17" s="14"/>
      <c r="B17" s="26"/>
      <c r="C17" s="146"/>
      <c r="D17" s="146"/>
      <c r="E17" s="146"/>
      <c r="F17" s="74"/>
      <c r="G17" s="74"/>
      <c r="H17" s="74"/>
      <c r="I17" s="74"/>
      <c r="J17" s="74"/>
      <c r="K17" s="74"/>
      <c r="L17" s="74"/>
      <c r="M17" s="77" t="s">
        <v>41</v>
      </c>
      <c r="N17" s="74"/>
      <c r="O17" s="137">
        <f>'経費明細（精算書内訳）'!H109</f>
        <v>0</v>
      </c>
      <c r="P17" s="138"/>
    </row>
    <row r="18" spans="1:16" ht="18" customHeight="1" x14ac:dyDescent="0.15">
      <c r="A18" s="14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</row>
    <row r="19" spans="1:16" ht="18" customHeight="1" x14ac:dyDescent="0.15">
      <c r="A19" s="14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</row>
    <row r="20" spans="1:16" ht="21.75" customHeight="1" x14ac:dyDescent="0.15">
      <c r="A20" s="14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6" ht="18" customHeight="1" x14ac:dyDescent="0.15">
      <c r="A21" s="14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</row>
    <row r="22" spans="1:16" ht="18" customHeight="1" x14ac:dyDescent="0.15">
      <c r="A22" s="14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</row>
    <row r="23" spans="1:16" ht="18" customHeight="1" x14ac:dyDescent="0.15">
      <c r="A23" s="14"/>
      <c r="B23" s="40"/>
      <c r="C23" s="40"/>
      <c r="D23" s="40"/>
      <c r="E23" s="40"/>
      <c r="F23" s="40"/>
      <c r="G23" s="76"/>
      <c r="H23" s="40"/>
      <c r="I23" s="40"/>
      <c r="J23" s="40"/>
      <c r="K23" s="40"/>
      <c r="L23" s="40"/>
      <c r="M23" s="40"/>
      <c r="N23" s="40"/>
      <c r="O23" s="40"/>
      <c r="P23" s="40"/>
    </row>
    <row r="24" spans="1:16" ht="18" customHeight="1" x14ac:dyDescent="0.15">
      <c r="A24" s="14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</row>
    <row r="25" spans="1:16" ht="18" customHeight="1" x14ac:dyDescent="0.15">
      <c r="A25" s="14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</row>
    <row r="26" spans="1:16" ht="18" customHeight="1" x14ac:dyDescent="0.15">
      <c r="A26" s="14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</row>
    <row r="27" spans="1:16" ht="18" customHeight="1" x14ac:dyDescent="0.15">
      <c r="A27" s="14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</row>
    <row r="28" spans="1:16" ht="18" customHeight="1" x14ac:dyDescent="0.15">
      <c r="A28" s="14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</row>
    <row r="29" spans="1:16" ht="18" customHeight="1" x14ac:dyDescent="0.15">
      <c r="A29" s="14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</row>
    <row r="30" spans="1:16" ht="18" customHeight="1" x14ac:dyDescent="0.15">
      <c r="A30" s="14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</row>
    <row r="31" spans="1:16" ht="18" customHeight="1" x14ac:dyDescent="0.15">
      <c r="A31" s="14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</row>
    <row r="32" spans="1:16" ht="18" customHeight="1" x14ac:dyDescent="0.15">
      <c r="A32" s="14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</row>
    <row r="33" spans="1:16" ht="18" customHeight="1" x14ac:dyDescent="0.15">
      <c r="A33" s="14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</row>
    <row r="34" spans="1:16" ht="18" customHeight="1" x14ac:dyDescent="0.15">
      <c r="A34" s="14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</row>
    <row r="35" spans="1:16" ht="18" customHeight="1" x14ac:dyDescent="0.15">
      <c r="A35" s="14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</row>
    <row r="36" spans="1:16" ht="18" customHeight="1" x14ac:dyDescent="0.15">
      <c r="A36" s="14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</row>
    <row r="37" spans="1:16" ht="18" customHeight="1" x14ac:dyDescent="0.15">
      <c r="A37" s="14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</row>
    <row r="38" spans="1:16" ht="18" customHeight="1" x14ac:dyDescent="0.15">
      <c r="A38" s="14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</row>
    <row r="39" spans="1:16" ht="18" customHeight="1" x14ac:dyDescent="0.1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</sheetData>
  <mergeCells count="18">
    <mergeCell ref="I16:K16"/>
    <mergeCell ref="L16:N16"/>
    <mergeCell ref="O14:P14"/>
    <mergeCell ref="O15:P15"/>
    <mergeCell ref="O16:P16"/>
    <mergeCell ref="O17:P17"/>
    <mergeCell ref="A3:Q3"/>
    <mergeCell ref="B6:P6"/>
    <mergeCell ref="C15:E15"/>
    <mergeCell ref="C16:E16"/>
    <mergeCell ref="C17:E17"/>
    <mergeCell ref="I14:K14"/>
    <mergeCell ref="F14:H14"/>
    <mergeCell ref="F15:H15"/>
    <mergeCell ref="F16:H16"/>
    <mergeCell ref="L14:N14"/>
    <mergeCell ref="L15:N15"/>
    <mergeCell ref="I15:K1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firstPageNumber="4" fitToHeight="0" orientation="portrait" copies="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B131"/>
  <sheetViews>
    <sheetView tabSelected="1" view="pageBreakPreview" topLeftCell="A106" zoomScale="70" zoomScaleNormal="100" zoomScaleSheetLayoutView="70" zoomScalePageLayoutView="172" workbookViewId="0">
      <selection activeCell="H39" sqref="H39:I39"/>
    </sheetView>
  </sheetViews>
  <sheetFormatPr defaultColWidth="1.625" defaultRowHeight="18" customHeight="1" x14ac:dyDescent="0.15"/>
  <cols>
    <col min="1" max="1" width="2.625" style="2" customWidth="1"/>
    <col min="2" max="2" width="3.625" style="2" customWidth="1"/>
    <col min="3" max="3" width="21" style="2" customWidth="1"/>
    <col min="4" max="4" width="8.625" style="2" customWidth="1"/>
    <col min="5" max="5" width="12.375" style="2" customWidth="1"/>
    <col min="6" max="6" width="12" style="2" customWidth="1"/>
    <col min="7" max="8" width="7.125" style="2" customWidth="1"/>
    <col min="9" max="9" width="11.25" style="2" customWidth="1"/>
    <col min="10" max="10" width="2.625" style="2" customWidth="1"/>
    <col min="11" max="230" width="1.625" style="2"/>
    <col min="231" max="231" width="3.75" style="2" customWidth="1"/>
    <col min="232" max="235" width="1.625" style="2"/>
    <col min="236" max="236" width="3.25" style="2" customWidth="1"/>
    <col min="237" max="239" width="1.625" style="2"/>
    <col min="240" max="240" width="1.375" style="2" customWidth="1"/>
    <col min="241" max="241" width="1.625" style="2"/>
    <col min="242" max="242" width="1.25" style="2" customWidth="1"/>
    <col min="243" max="243" width="1.625" style="2"/>
    <col min="244" max="245" width="3.25" style="2" customWidth="1"/>
    <col min="246" max="248" width="1.625" style="2"/>
    <col min="249" max="249" width="0.75" style="2" customWidth="1"/>
    <col min="250" max="486" width="1.625" style="2"/>
    <col min="487" max="487" width="3.75" style="2" customWidth="1"/>
    <col min="488" max="491" width="1.625" style="2"/>
    <col min="492" max="492" width="3.25" style="2" customWidth="1"/>
    <col min="493" max="495" width="1.625" style="2"/>
    <col min="496" max="496" width="1.375" style="2" customWidth="1"/>
    <col min="497" max="497" width="1.625" style="2"/>
    <col min="498" max="498" width="1.25" style="2" customWidth="1"/>
    <col min="499" max="499" width="1.625" style="2"/>
    <col min="500" max="501" width="3.25" style="2" customWidth="1"/>
    <col min="502" max="504" width="1.625" style="2"/>
    <col min="505" max="505" width="0.75" style="2" customWidth="1"/>
    <col min="506" max="742" width="1.625" style="2"/>
    <col min="743" max="743" width="3.75" style="2" customWidth="1"/>
    <col min="744" max="747" width="1.625" style="2"/>
    <col min="748" max="748" width="3.25" style="2" customWidth="1"/>
    <col min="749" max="751" width="1.625" style="2"/>
    <col min="752" max="752" width="1.375" style="2" customWidth="1"/>
    <col min="753" max="753" width="1.625" style="2"/>
    <col min="754" max="754" width="1.25" style="2" customWidth="1"/>
    <col min="755" max="755" width="1.625" style="2"/>
    <col min="756" max="757" width="3.25" style="2" customWidth="1"/>
    <col min="758" max="760" width="1.625" style="2"/>
    <col min="761" max="761" width="0.75" style="2" customWidth="1"/>
    <col min="762" max="998" width="1.625" style="2"/>
    <col min="999" max="999" width="3.75" style="2" customWidth="1"/>
    <col min="1000" max="1003" width="1.625" style="2"/>
    <col min="1004" max="1004" width="3.25" style="2" customWidth="1"/>
    <col min="1005" max="1007" width="1.625" style="2"/>
    <col min="1008" max="1008" width="1.375" style="2" customWidth="1"/>
    <col min="1009" max="1009" width="1.625" style="2"/>
    <col min="1010" max="1010" width="1.25" style="2" customWidth="1"/>
    <col min="1011" max="1011" width="1.625" style="2"/>
    <col min="1012" max="1013" width="3.25" style="2" customWidth="1"/>
    <col min="1014" max="1016" width="1.625" style="2"/>
    <col min="1017" max="1017" width="0.75" style="2" customWidth="1"/>
    <col min="1018" max="1254" width="1.625" style="2"/>
    <col min="1255" max="1255" width="3.75" style="2" customWidth="1"/>
    <col min="1256" max="1259" width="1.625" style="2"/>
    <col min="1260" max="1260" width="3.25" style="2" customWidth="1"/>
    <col min="1261" max="1263" width="1.625" style="2"/>
    <col min="1264" max="1264" width="1.375" style="2" customWidth="1"/>
    <col min="1265" max="1265" width="1.625" style="2"/>
    <col min="1266" max="1266" width="1.25" style="2" customWidth="1"/>
    <col min="1267" max="1267" width="1.625" style="2"/>
    <col min="1268" max="1269" width="3.25" style="2" customWidth="1"/>
    <col min="1270" max="1272" width="1.625" style="2"/>
    <col min="1273" max="1273" width="0.75" style="2" customWidth="1"/>
    <col min="1274" max="1510" width="1.625" style="2"/>
    <col min="1511" max="1511" width="3.75" style="2" customWidth="1"/>
    <col min="1512" max="1515" width="1.625" style="2"/>
    <col min="1516" max="1516" width="3.25" style="2" customWidth="1"/>
    <col min="1517" max="1519" width="1.625" style="2"/>
    <col min="1520" max="1520" width="1.375" style="2" customWidth="1"/>
    <col min="1521" max="1521" width="1.625" style="2"/>
    <col min="1522" max="1522" width="1.25" style="2" customWidth="1"/>
    <col min="1523" max="1523" width="1.625" style="2"/>
    <col min="1524" max="1525" width="3.25" style="2" customWidth="1"/>
    <col min="1526" max="1528" width="1.625" style="2"/>
    <col min="1529" max="1529" width="0.75" style="2" customWidth="1"/>
    <col min="1530" max="1766" width="1.625" style="2"/>
    <col min="1767" max="1767" width="3.75" style="2" customWidth="1"/>
    <col min="1768" max="1771" width="1.625" style="2"/>
    <col min="1772" max="1772" width="3.25" style="2" customWidth="1"/>
    <col min="1773" max="1775" width="1.625" style="2"/>
    <col min="1776" max="1776" width="1.375" style="2" customWidth="1"/>
    <col min="1777" max="1777" width="1.625" style="2"/>
    <col min="1778" max="1778" width="1.25" style="2" customWidth="1"/>
    <col min="1779" max="1779" width="1.625" style="2"/>
    <col min="1780" max="1781" width="3.25" style="2" customWidth="1"/>
    <col min="1782" max="1784" width="1.625" style="2"/>
    <col min="1785" max="1785" width="0.75" style="2" customWidth="1"/>
    <col min="1786" max="2022" width="1.625" style="2"/>
    <col min="2023" max="2023" width="3.75" style="2" customWidth="1"/>
    <col min="2024" max="2027" width="1.625" style="2"/>
    <col min="2028" max="2028" width="3.25" style="2" customWidth="1"/>
    <col min="2029" max="2031" width="1.625" style="2"/>
    <col min="2032" max="2032" width="1.375" style="2" customWidth="1"/>
    <col min="2033" max="2033" width="1.625" style="2"/>
    <col min="2034" max="2034" width="1.25" style="2" customWidth="1"/>
    <col min="2035" max="2035" width="1.625" style="2"/>
    <col min="2036" max="2037" width="3.25" style="2" customWidth="1"/>
    <col min="2038" max="2040" width="1.625" style="2"/>
    <col min="2041" max="2041" width="0.75" style="2" customWidth="1"/>
    <col min="2042" max="2278" width="1.625" style="2"/>
    <col min="2279" max="2279" width="3.75" style="2" customWidth="1"/>
    <col min="2280" max="2283" width="1.625" style="2"/>
    <col min="2284" max="2284" width="3.25" style="2" customWidth="1"/>
    <col min="2285" max="2287" width="1.625" style="2"/>
    <col min="2288" max="2288" width="1.375" style="2" customWidth="1"/>
    <col min="2289" max="2289" width="1.625" style="2"/>
    <col min="2290" max="2290" width="1.25" style="2" customWidth="1"/>
    <col min="2291" max="2291" width="1.625" style="2"/>
    <col min="2292" max="2293" width="3.25" style="2" customWidth="1"/>
    <col min="2294" max="2296" width="1.625" style="2"/>
    <col min="2297" max="2297" width="0.75" style="2" customWidth="1"/>
    <col min="2298" max="2534" width="1.625" style="2"/>
    <col min="2535" max="2535" width="3.75" style="2" customWidth="1"/>
    <col min="2536" max="2539" width="1.625" style="2"/>
    <col min="2540" max="2540" width="3.25" style="2" customWidth="1"/>
    <col min="2541" max="2543" width="1.625" style="2"/>
    <col min="2544" max="2544" width="1.375" style="2" customWidth="1"/>
    <col min="2545" max="2545" width="1.625" style="2"/>
    <col min="2546" max="2546" width="1.25" style="2" customWidth="1"/>
    <col min="2547" max="2547" width="1.625" style="2"/>
    <col min="2548" max="2549" width="3.25" style="2" customWidth="1"/>
    <col min="2550" max="2552" width="1.625" style="2"/>
    <col min="2553" max="2553" width="0.75" style="2" customWidth="1"/>
    <col min="2554" max="2790" width="1.625" style="2"/>
    <col min="2791" max="2791" width="3.75" style="2" customWidth="1"/>
    <col min="2792" max="2795" width="1.625" style="2"/>
    <col min="2796" max="2796" width="3.25" style="2" customWidth="1"/>
    <col min="2797" max="2799" width="1.625" style="2"/>
    <col min="2800" max="2800" width="1.375" style="2" customWidth="1"/>
    <col min="2801" max="2801" width="1.625" style="2"/>
    <col min="2802" max="2802" width="1.25" style="2" customWidth="1"/>
    <col min="2803" max="2803" width="1.625" style="2"/>
    <col min="2804" max="2805" width="3.25" style="2" customWidth="1"/>
    <col min="2806" max="2808" width="1.625" style="2"/>
    <col min="2809" max="2809" width="0.75" style="2" customWidth="1"/>
    <col min="2810" max="3046" width="1.625" style="2"/>
    <col min="3047" max="3047" width="3.75" style="2" customWidth="1"/>
    <col min="3048" max="3051" width="1.625" style="2"/>
    <col min="3052" max="3052" width="3.25" style="2" customWidth="1"/>
    <col min="3053" max="3055" width="1.625" style="2"/>
    <col min="3056" max="3056" width="1.375" style="2" customWidth="1"/>
    <col min="3057" max="3057" width="1.625" style="2"/>
    <col min="3058" max="3058" width="1.25" style="2" customWidth="1"/>
    <col min="3059" max="3059" width="1.625" style="2"/>
    <col min="3060" max="3061" width="3.25" style="2" customWidth="1"/>
    <col min="3062" max="3064" width="1.625" style="2"/>
    <col min="3065" max="3065" width="0.75" style="2" customWidth="1"/>
    <col min="3066" max="3302" width="1.625" style="2"/>
    <col min="3303" max="3303" width="3.75" style="2" customWidth="1"/>
    <col min="3304" max="3307" width="1.625" style="2"/>
    <col min="3308" max="3308" width="3.25" style="2" customWidth="1"/>
    <col min="3309" max="3311" width="1.625" style="2"/>
    <col min="3312" max="3312" width="1.375" style="2" customWidth="1"/>
    <col min="3313" max="3313" width="1.625" style="2"/>
    <col min="3314" max="3314" width="1.25" style="2" customWidth="1"/>
    <col min="3315" max="3315" width="1.625" style="2"/>
    <col min="3316" max="3317" width="3.25" style="2" customWidth="1"/>
    <col min="3318" max="3320" width="1.625" style="2"/>
    <col min="3321" max="3321" width="0.75" style="2" customWidth="1"/>
    <col min="3322" max="3558" width="1.625" style="2"/>
    <col min="3559" max="3559" width="3.75" style="2" customWidth="1"/>
    <col min="3560" max="3563" width="1.625" style="2"/>
    <col min="3564" max="3564" width="3.25" style="2" customWidth="1"/>
    <col min="3565" max="3567" width="1.625" style="2"/>
    <col min="3568" max="3568" width="1.375" style="2" customWidth="1"/>
    <col min="3569" max="3569" width="1.625" style="2"/>
    <col min="3570" max="3570" width="1.25" style="2" customWidth="1"/>
    <col min="3571" max="3571" width="1.625" style="2"/>
    <col min="3572" max="3573" width="3.25" style="2" customWidth="1"/>
    <col min="3574" max="3576" width="1.625" style="2"/>
    <col min="3577" max="3577" width="0.75" style="2" customWidth="1"/>
    <col min="3578" max="3814" width="1.625" style="2"/>
    <col min="3815" max="3815" width="3.75" style="2" customWidth="1"/>
    <col min="3816" max="3819" width="1.625" style="2"/>
    <col min="3820" max="3820" width="3.25" style="2" customWidth="1"/>
    <col min="3821" max="3823" width="1.625" style="2"/>
    <col min="3824" max="3824" width="1.375" style="2" customWidth="1"/>
    <col min="3825" max="3825" width="1.625" style="2"/>
    <col min="3826" max="3826" width="1.25" style="2" customWidth="1"/>
    <col min="3827" max="3827" width="1.625" style="2"/>
    <col min="3828" max="3829" width="3.25" style="2" customWidth="1"/>
    <col min="3830" max="3832" width="1.625" style="2"/>
    <col min="3833" max="3833" width="0.75" style="2" customWidth="1"/>
    <col min="3834" max="4070" width="1.625" style="2"/>
    <col min="4071" max="4071" width="3.75" style="2" customWidth="1"/>
    <col min="4072" max="4075" width="1.625" style="2"/>
    <col min="4076" max="4076" width="3.25" style="2" customWidth="1"/>
    <col min="4077" max="4079" width="1.625" style="2"/>
    <col min="4080" max="4080" width="1.375" style="2" customWidth="1"/>
    <col min="4081" max="4081" width="1.625" style="2"/>
    <col min="4082" max="4082" width="1.25" style="2" customWidth="1"/>
    <col min="4083" max="4083" width="1.625" style="2"/>
    <col min="4084" max="4085" width="3.25" style="2" customWidth="1"/>
    <col min="4086" max="4088" width="1.625" style="2"/>
    <col min="4089" max="4089" width="0.75" style="2" customWidth="1"/>
    <col min="4090" max="4326" width="1.625" style="2"/>
    <col min="4327" max="4327" width="3.75" style="2" customWidth="1"/>
    <col min="4328" max="4331" width="1.625" style="2"/>
    <col min="4332" max="4332" width="3.25" style="2" customWidth="1"/>
    <col min="4333" max="4335" width="1.625" style="2"/>
    <col min="4336" max="4336" width="1.375" style="2" customWidth="1"/>
    <col min="4337" max="4337" width="1.625" style="2"/>
    <col min="4338" max="4338" width="1.25" style="2" customWidth="1"/>
    <col min="4339" max="4339" width="1.625" style="2"/>
    <col min="4340" max="4341" width="3.25" style="2" customWidth="1"/>
    <col min="4342" max="4344" width="1.625" style="2"/>
    <col min="4345" max="4345" width="0.75" style="2" customWidth="1"/>
    <col min="4346" max="4582" width="1.625" style="2"/>
    <col min="4583" max="4583" width="3.75" style="2" customWidth="1"/>
    <col min="4584" max="4587" width="1.625" style="2"/>
    <col min="4588" max="4588" width="3.25" style="2" customWidth="1"/>
    <col min="4589" max="4591" width="1.625" style="2"/>
    <col min="4592" max="4592" width="1.375" style="2" customWidth="1"/>
    <col min="4593" max="4593" width="1.625" style="2"/>
    <col min="4594" max="4594" width="1.25" style="2" customWidth="1"/>
    <col min="4595" max="4595" width="1.625" style="2"/>
    <col min="4596" max="4597" width="3.25" style="2" customWidth="1"/>
    <col min="4598" max="4600" width="1.625" style="2"/>
    <col min="4601" max="4601" width="0.75" style="2" customWidth="1"/>
    <col min="4602" max="4838" width="1.625" style="2"/>
    <col min="4839" max="4839" width="3.75" style="2" customWidth="1"/>
    <col min="4840" max="4843" width="1.625" style="2"/>
    <col min="4844" max="4844" width="3.25" style="2" customWidth="1"/>
    <col min="4845" max="4847" width="1.625" style="2"/>
    <col min="4848" max="4848" width="1.375" style="2" customWidth="1"/>
    <col min="4849" max="4849" width="1.625" style="2"/>
    <col min="4850" max="4850" width="1.25" style="2" customWidth="1"/>
    <col min="4851" max="4851" width="1.625" style="2"/>
    <col min="4852" max="4853" width="3.25" style="2" customWidth="1"/>
    <col min="4854" max="4856" width="1.625" style="2"/>
    <col min="4857" max="4857" width="0.75" style="2" customWidth="1"/>
    <col min="4858" max="5094" width="1.625" style="2"/>
    <col min="5095" max="5095" width="3.75" style="2" customWidth="1"/>
    <col min="5096" max="5099" width="1.625" style="2"/>
    <col min="5100" max="5100" width="3.25" style="2" customWidth="1"/>
    <col min="5101" max="5103" width="1.625" style="2"/>
    <col min="5104" max="5104" width="1.375" style="2" customWidth="1"/>
    <col min="5105" max="5105" width="1.625" style="2"/>
    <col min="5106" max="5106" width="1.25" style="2" customWidth="1"/>
    <col min="5107" max="5107" width="1.625" style="2"/>
    <col min="5108" max="5109" width="3.25" style="2" customWidth="1"/>
    <col min="5110" max="5112" width="1.625" style="2"/>
    <col min="5113" max="5113" width="0.75" style="2" customWidth="1"/>
    <col min="5114" max="5350" width="1.625" style="2"/>
    <col min="5351" max="5351" width="3.75" style="2" customWidth="1"/>
    <col min="5352" max="5355" width="1.625" style="2"/>
    <col min="5356" max="5356" width="3.25" style="2" customWidth="1"/>
    <col min="5357" max="5359" width="1.625" style="2"/>
    <col min="5360" max="5360" width="1.375" style="2" customWidth="1"/>
    <col min="5361" max="5361" width="1.625" style="2"/>
    <col min="5362" max="5362" width="1.25" style="2" customWidth="1"/>
    <col min="5363" max="5363" width="1.625" style="2"/>
    <col min="5364" max="5365" width="3.25" style="2" customWidth="1"/>
    <col min="5366" max="5368" width="1.625" style="2"/>
    <col min="5369" max="5369" width="0.75" style="2" customWidth="1"/>
    <col min="5370" max="5606" width="1.625" style="2"/>
    <col min="5607" max="5607" width="3.75" style="2" customWidth="1"/>
    <col min="5608" max="5611" width="1.625" style="2"/>
    <col min="5612" max="5612" width="3.25" style="2" customWidth="1"/>
    <col min="5613" max="5615" width="1.625" style="2"/>
    <col min="5616" max="5616" width="1.375" style="2" customWidth="1"/>
    <col min="5617" max="5617" width="1.625" style="2"/>
    <col min="5618" max="5618" width="1.25" style="2" customWidth="1"/>
    <col min="5619" max="5619" width="1.625" style="2"/>
    <col min="5620" max="5621" width="3.25" style="2" customWidth="1"/>
    <col min="5622" max="5624" width="1.625" style="2"/>
    <col min="5625" max="5625" width="0.75" style="2" customWidth="1"/>
    <col min="5626" max="5862" width="1.625" style="2"/>
    <col min="5863" max="5863" width="3.75" style="2" customWidth="1"/>
    <col min="5864" max="5867" width="1.625" style="2"/>
    <col min="5868" max="5868" width="3.25" style="2" customWidth="1"/>
    <col min="5869" max="5871" width="1.625" style="2"/>
    <col min="5872" max="5872" width="1.375" style="2" customWidth="1"/>
    <col min="5873" max="5873" width="1.625" style="2"/>
    <col min="5874" max="5874" width="1.25" style="2" customWidth="1"/>
    <col min="5875" max="5875" width="1.625" style="2"/>
    <col min="5876" max="5877" width="3.25" style="2" customWidth="1"/>
    <col min="5878" max="5880" width="1.625" style="2"/>
    <col min="5881" max="5881" width="0.75" style="2" customWidth="1"/>
    <col min="5882" max="6118" width="1.625" style="2"/>
    <col min="6119" max="6119" width="3.75" style="2" customWidth="1"/>
    <col min="6120" max="6123" width="1.625" style="2"/>
    <col min="6124" max="6124" width="3.25" style="2" customWidth="1"/>
    <col min="6125" max="6127" width="1.625" style="2"/>
    <col min="6128" max="6128" width="1.375" style="2" customWidth="1"/>
    <col min="6129" max="6129" width="1.625" style="2"/>
    <col min="6130" max="6130" width="1.25" style="2" customWidth="1"/>
    <col min="6131" max="6131" width="1.625" style="2"/>
    <col min="6132" max="6133" width="3.25" style="2" customWidth="1"/>
    <col min="6134" max="6136" width="1.625" style="2"/>
    <col min="6137" max="6137" width="0.75" style="2" customWidth="1"/>
    <col min="6138" max="6374" width="1.625" style="2"/>
    <col min="6375" max="6375" width="3.75" style="2" customWidth="1"/>
    <col min="6376" max="6379" width="1.625" style="2"/>
    <col min="6380" max="6380" width="3.25" style="2" customWidth="1"/>
    <col min="6381" max="6383" width="1.625" style="2"/>
    <col min="6384" max="6384" width="1.375" style="2" customWidth="1"/>
    <col min="6385" max="6385" width="1.625" style="2"/>
    <col min="6386" max="6386" width="1.25" style="2" customWidth="1"/>
    <col min="6387" max="6387" width="1.625" style="2"/>
    <col min="6388" max="6389" width="3.25" style="2" customWidth="1"/>
    <col min="6390" max="6392" width="1.625" style="2"/>
    <col min="6393" max="6393" width="0.75" style="2" customWidth="1"/>
    <col min="6394" max="6630" width="1.625" style="2"/>
    <col min="6631" max="6631" width="3.75" style="2" customWidth="1"/>
    <col min="6632" max="6635" width="1.625" style="2"/>
    <col min="6636" max="6636" width="3.25" style="2" customWidth="1"/>
    <col min="6637" max="6639" width="1.625" style="2"/>
    <col min="6640" max="6640" width="1.375" style="2" customWidth="1"/>
    <col min="6641" max="6641" width="1.625" style="2"/>
    <col min="6642" max="6642" width="1.25" style="2" customWidth="1"/>
    <col min="6643" max="6643" width="1.625" style="2"/>
    <col min="6644" max="6645" width="3.25" style="2" customWidth="1"/>
    <col min="6646" max="6648" width="1.625" style="2"/>
    <col min="6649" max="6649" width="0.75" style="2" customWidth="1"/>
    <col min="6650" max="6886" width="1.625" style="2"/>
    <col min="6887" max="6887" width="3.75" style="2" customWidth="1"/>
    <col min="6888" max="6891" width="1.625" style="2"/>
    <col min="6892" max="6892" width="3.25" style="2" customWidth="1"/>
    <col min="6893" max="6895" width="1.625" style="2"/>
    <col min="6896" max="6896" width="1.375" style="2" customWidth="1"/>
    <col min="6897" max="6897" width="1.625" style="2"/>
    <col min="6898" max="6898" width="1.25" style="2" customWidth="1"/>
    <col min="6899" max="6899" width="1.625" style="2"/>
    <col min="6900" max="6901" width="3.25" style="2" customWidth="1"/>
    <col min="6902" max="6904" width="1.625" style="2"/>
    <col min="6905" max="6905" width="0.75" style="2" customWidth="1"/>
    <col min="6906" max="7142" width="1.625" style="2"/>
    <col min="7143" max="7143" width="3.75" style="2" customWidth="1"/>
    <col min="7144" max="7147" width="1.625" style="2"/>
    <col min="7148" max="7148" width="3.25" style="2" customWidth="1"/>
    <col min="7149" max="7151" width="1.625" style="2"/>
    <col min="7152" max="7152" width="1.375" style="2" customWidth="1"/>
    <col min="7153" max="7153" width="1.625" style="2"/>
    <col min="7154" max="7154" width="1.25" style="2" customWidth="1"/>
    <col min="7155" max="7155" width="1.625" style="2"/>
    <col min="7156" max="7157" width="3.25" style="2" customWidth="1"/>
    <col min="7158" max="7160" width="1.625" style="2"/>
    <col min="7161" max="7161" width="0.75" style="2" customWidth="1"/>
    <col min="7162" max="7398" width="1.625" style="2"/>
    <col min="7399" max="7399" width="3.75" style="2" customWidth="1"/>
    <col min="7400" max="7403" width="1.625" style="2"/>
    <col min="7404" max="7404" width="3.25" style="2" customWidth="1"/>
    <col min="7405" max="7407" width="1.625" style="2"/>
    <col min="7408" max="7408" width="1.375" style="2" customWidth="1"/>
    <col min="7409" max="7409" width="1.625" style="2"/>
    <col min="7410" max="7410" width="1.25" style="2" customWidth="1"/>
    <col min="7411" max="7411" width="1.625" style="2"/>
    <col min="7412" max="7413" width="3.25" style="2" customWidth="1"/>
    <col min="7414" max="7416" width="1.625" style="2"/>
    <col min="7417" max="7417" width="0.75" style="2" customWidth="1"/>
    <col min="7418" max="7654" width="1.625" style="2"/>
    <col min="7655" max="7655" width="3.75" style="2" customWidth="1"/>
    <col min="7656" max="7659" width="1.625" style="2"/>
    <col min="7660" max="7660" width="3.25" style="2" customWidth="1"/>
    <col min="7661" max="7663" width="1.625" style="2"/>
    <col min="7664" max="7664" width="1.375" style="2" customWidth="1"/>
    <col min="7665" max="7665" width="1.625" style="2"/>
    <col min="7666" max="7666" width="1.25" style="2" customWidth="1"/>
    <col min="7667" max="7667" width="1.625" style="2"/>
    <col min="7668" max="7669" width="3.25" style="2" customWidth="1"/>
    <col min="7670" max="7672" width="1.625" style="2"/>
    <col min="7673" max="7673" width="0.75" style="2" customWidth="1"/>
    <col min="7674" max="7910" width="1.625" style="2"/>
    <col min="7911" max="7911" width="3.75" style="2" customWidth="1"/>
    <col min="7912" max="7915" width="1.625" style="2"/>
    <col min="7916" max="7916" width="3.25" style="2" customWidth="1"/>
    <col min="7917" max="7919" width="1.625" style="2"/>
    <col min="7920" max="7920" width="1.375" style="2" customWidth="1"/>
    <col min="7921" max="7921" width="1.625" style="2"/>
    <col min="7922" max="7922" width="1.25" style="2" customWidth="1"/>
    <col min="7923" max="7923" width="1.625" style="2"/>
    <col min="7924" max="7925" width="3.25" style="2" customWidth="1"/>
    <col min="7926" max="7928" width="1.625" style="2"/>
    <col min="7929" max="7929" width="0.75" style="2" customWidth="1"/>
    <col min="7930" max="8166" width="1.625" style="2"/>
    <col min="8167" max="8167" width="3.75" style="2" customWidth="1"/>
    <col min="8168" max="8171" width="1.625" style="2"/>
    <col min="8172" max="8172" width="3.25" style="2" customWidth="1"/>
    <col min="8173" max="8175" width="1.625" style="2"/>
    <col min="8176" max="8176" width="1.375" style="2" customWidth="1"/>
    <col min="8177" max="8177" width="1.625" style="2"/>
    <col min="8178" max="8178" width="1.25" style="2" customWidth="1"/>
    <col min="8179" max="8179" width="1.625" style="2"/>
    <col min="8180" max="8181" width="3.25" style="2" customWidth="1"/>
    <col min="8182" max="8184" width="1.625" style="2"/>
    <col min="8185" max="8185" width="0.75" style="2" customWidth="1"/>
    <col min="8186" max="8422" width="1.625" style="2"/>
    <col min="8423" max="8423" width="3.75" style="2" customWidth="1"/>
    <col min="8424" max="8427" width="1.625" style="2"/>
    <col min="8428" max="8428" width="3.25" style="2" customWidth="1"/>
    <col min="8429" max="8431" width="1.625" style="2"/>
    <col min="8432" max="8432" width="1.375" style="2" customWidth="1"/>
    <col min="8433" max="8433" width="1.625" style="2"/>
    <col min="8434" max="8434" width="1.25" style="2" customWidth="1"/>
    <col min="8435" max="8435" width="1.625" style="2"/>
    <col min="8436" max="8437" width="3.25" style="2" customWidth="1"/>
    <col min="8438" max="8440" width="1.625" style="2"/>
    <col min="8441" max="8441" width="0.75" style="2" customWidth="1"/>
    <col min="8442" max="8678" width="1.625" style="2"/>
    <col min="8679" max="8679" width="3.75" style="2" customWidth="1"/>
    <col min="8680" max="8683" width="1.625" style="2"/>
    <col min="8684" max="8684" width="3.25" style="2" customWidth="1"/>
    <col min="8685" max="8687" width="1.625" style="2"/>
    <col min="8688" max="8688" width="1.375" style="2" customWidth="1"/>
    <col min="8689" max="8689" width="1.625" style="2"/>
    <col min="8690" max="8690" width="1.25" style="2" customWidth="1"/>
    <col min="8691" max="8691" width="1.625" style="2"/>
    <col min="8692" max="8693" width="3.25" style="2" customWidth="1"/>
    <col min="8694" max="8696" width="1.625" style="2"/>
    <col min="8697" max="8697" width="0.75" style="2" customWidth="1"/>
    <col min="8698" max="8934" width="1.625" style="2"/>
    <col min="8935" max="8935" width="3.75" style="2" customWidth="1"/>
    <col min="8936" max="8939" width="1.625" style="2"/>
    <col min="8940" max="8940" width="3.25" style="2" customWidth="1"/>
    <col min="8941" max="8943" width="1.625" style="2"/>
    <col min="8944" max="8944" width="1.375" style="2" customWidth="1"/>
    <col min="8945" max="8945" width="1.625" style="2"/>
    <col min="8946" max="8946" width="1.25" style="2" customWidth="1"/>
    <col min="8947" max="8947" width="1.625" style="2"/>
    <col min="8948" max="8949" width="3.25" style="2" customWidth="1"/>
    <col min="8950" max="8952" width="1.625" style="2"/>
    <col min="8953" max="8953" width="0.75" style="2" customWidth="1"/>
    <col min="8954" max="9190" width="1.625" style="2"/>
    <col min="9191" max="9191" width="3.75" style="2" customWidth="1"/>
    <col min="9192" max="9195" width="1.625" style="2"/>
    <col min="9196" max="9196" width="3.25" style="2" customWidth="1"/>
    <col min="9197" max="9199" width="1.625" style="2"/>
    <col min="9200" max="9200" width="1.375" style="2" customWidth="1"/>
    <col min="9201" max="9201" width="1.625" style="2"/>
    <col min="9202" max="9202" width="1.25" style="2" customWidth="1"/>
    <col min="9203" max="9203" width="1.625" style="2"/>
    <col min="9204" max="9205" width="3.25" style="2" customWidth="1"/>
    <col min="9206" max="9208" width="1.625" style="2"/>
    <col min="9209" max="9209" width="0.75" style="2" customWidth="1"/>
    <col min="9210" max="9446" width="1.625" style="2"/>
    <col min="9447" max="9447" width="3.75" style="2" customWidth="1"/>
    <col min="9448" max="9451" width="1.625" style="2"/>
    <col min="9452" max="9452" width="3.25" style="2" customWidth="1"/>
    <col min="9453" max="9455" width="1.625" style="2"/>
    <col min="9456" max="9456" width="1.375" style="2" customWidth="1"/>
    <col min="9457" max="9457" width="1.625" style="2"/>
    <col min="9458" max="9458" width="1.25" style="2" customWidth="1"/>
    <col min="9459" max="9459" width="1.625" style="2"/>
    <col min="9460" max="9461" width="3.25" style="2" customWidth="1"/>
    <col min="9462" max="9464" width="1.625" style="2"/>
    <col min="9465" max="9465" width="0.75" style="2" customWidth="1"/>
    <col min="9466" max="9702" width="1.625" style="2"/>
    <col min="9703" max="9703" width="3.75" style="2" customWidth="1"/>
    <col min="9704" max="9707" width="1.625" style="2"/>
    <col min="9708" max="9708" width="3.25" style="2" customWidth="1"/>
    <col min="9709" max="9711" width="1.625" style="2"/>
    <col min="9712" max="9712" width="1.375" style="2" customWidth="1"/>
    <col min="9713" max="9713" width="1.625" style="2"/>
    <col min="9714" max="9714" width="1.25" style="2" customWidth="1"/>
    <col min="9715" max="9715" width="1.625" style="2"/>
    <col min="9716" max="9717" width="3.25" style="2" customWidth="1"/>
    <col min="9718" max="9720" width="1.625" style="2"/>
    <col min="9721" max="9721" width="0.75" style="2" customWidth="1"/>
    <col min="9722" max="9958" width="1.625" style="2"/>
    <col min="9959" max="9959" width="3.75" style="2" customWidth="1"/>
    <col min="9960" max="9963" width="1.625" style="2"/>
    <col min="9964" max="9964" width="3.25" style="2" customWidth="1"/>
    <col min="9965" max="9967" width="1.625" style="2"/>
    <col min="9968" max="9968" width="1.375" style="2" customWidth="1"/>
    <col min="9969" max="9969" width="1.625" style="2"/>
    <col min="9970" max="9970" width="1.25" style="2" customWidth="1"/>
    <col min="9971" max="9971" width="1.625" style="2"/>
    <col min="9972" max="9973" width="3.25" style="2" customWidth="1"/>
    <col min="9974" max="9976" width="1.625" style="2"/>
    <col min="9977" max="9977" width="0.75" style="2" customWidth="1"/>
    <col min="9978" max="10214" width="1.625" style="2"/>
    <col min="10215" max="10215" width="3.75" style="2" customWidth="1"/>
    <col min="10216" max="10219" width="1.625" style="2"/>
    <col min="10220" max="10220" width="3.25" style="2" customWidth="1"/>
    <col min="10221" max="10223" width="1.625" style="2"/>
    <col min="10224" max="10224" width="1.375" style="2" customWidth="1"/>
    <col min="10225" max="10225" width="1.625" style="2"/>
    <col min="10226" max="10226" width="1.25" style="2" customWidth="1"/>
    <col min="10227" max="10227" width="1.625" style="2"/>
    <col min="10228" max="10229" width="3.25" style="2" customWidth="1"/>
    <col min="10230" max="10232" width="1.625" style="2"/>
    <col min="10233" max="10233" width="0.75" style="2" customWidth="1"/>
    <col min="10234" max="10470" width="1.625" style="2"/>
    <col min="10471" max="10471" width="3.75" style="2" customWidth="1"/>
    <col min="10472" max="10475" width="1.625" style="2"/>
    <col min="10476" max="10476" width="3.25" style="2" customWidth="1"/>
    <col min="10477" max="10479" width="1.625" style="2"/>
    <col min="10480" max="10480" width="1.375" style="2" customWidth="1"/>
    <col min="10481" max="10481" width="1.625" style="2"/>
    <col min="10482" max="10482" width="1.25" style="2" customWidth="1"/>
    <col min="10483" max="10483" width="1.625" style="2"/>
    <col min="10484" max="10485" width="3.25" style="2" customWidth="1"/>
    <col min="10486" max="10488" width="1.625" style="2"/>
    <col min="10489" max="10489" width="0.75" style="2" customWidth="1"/>
    <col min="10490" max="10726" width="1.625" style="2"/>
    <col min="10727" max="10727" width="3.75" style="2" customWidth="1"/>
    <col min="10728" max="10731" width="1.625" style="2"/>
    <col min="10732" max="10732" width="3.25" style="2" customWidth="1"/>
    <col min="10733" max="10735" width="1.625" style="2"/>
    <col min="10736" max="10736" width="1.375" style="2" customWidth="1"/>
    <col min="10737" max="10737" width="1.625" style="2"/>
    <col min="10738" max="10738" width="1.25" style="2" customWidth="1"/>
    <col min="10739" max="10739" width="1.625" style="2"/>
    <col min="10740" max="10741" width="3.25" style="2" customWidth="1"/>
    <col min="10742" max="10744" width="1.625" style="2"/>
    <col min="10745" max="10745" width="0.75" style="2" customWidth="1"/>
    <col min="10746" max="10982" width="1.625" style="2"/>
    <col min="10983" max="10983" width="3.75" style="2" customWidth="1"/>
    <col min="10984" max="10987" width="1.625" style="2"/>
    <col min="10988" max="10988" width="3.25" style="2" customWidth="1"/>
    <col min="10989" max="10991" width="1.625" style="2"/>
    <col min="10992" max="10992" width="1.375" style="2" customWidth="1"/>
    <col min="10993" max="10993" width="1.625" style="2"/>
    <col min="10994" max="10994" width="1.25" style="2" customWidth="1"/>
    <col min="10995" max="10995" width="1.625" style="2"/>
    <col min="10996" max="10997" width="3.25" style="2" customWidth="1"/>
    <col min="10998" max="11000" width="1.625" style="2"/>
    <col min="11001" max="11001" width="0.75" style="2" customWidth="1"/>
    <col min="11002" max="11238" width="1.625" style="2"/>
    <col min="11239" max="11239" width="3.75" style="2" customWidth="1"/>
    <col min="11240" max="11243" width="1.625" style="2"/>
    <col min="11244" max="11244" width="3.25" style="2" customWidth="1"/>
    <col min="11245" max="11247" width="1.625" style="2"/>
    <col min="11248" max="11248" width="1.375" style="2" customWidth="1"/>
    <col min="11249" max="11249" width="1.625" style="2"/>
    <col min="11250" max="11250" width="1.25" style="2" customWidth="1"/>
    <col min="11251" max="11251" width="1.625" style="2"/>
    <col min="11252" max="11253" width="3.25" style="2" customWidth="1"/>
    <col min="11254" max="11256" width="1.625" style="2"/>
    <col min="11257" max="11257" width="0.75" style="2" customWidth="1"/>
    <col min="11258" max="11494" width="1.625" style="2"/>
    <col min="11495" max="11495" width="3.75" style="2" customWidth="1"/>
    <col min="11496" max="11499" width="1.625" style="2"/>
    <col min="11500" max="11500" width="3.25" style="2" customWidth="1"/>
    <col min="11501" max="11503" width="1.625" style="2"/>
    <col min="11504" max="11504" width="1.375" style="2" customWidth="1"/>
    <col min="11505" max="11505" width="1.625" style="2"/>
    <col min="11506" max="11506" width="1.25" style="2" customWidth="1"/>
    <col min="11507" max="11507" width="1.625" style="2"/>
    <col min="11508" max="11509" width="3.25" style="2" customWidth="1"/>
    <col min="11510" max="11512" width="1.625" style="2"/>
    <col min="11513" max="11513" width="0.75" style="2" customWidth="1"/>
    <col min="11514" max="11750" width="1.625" style="2"/>
    <col min="11751" max="11751" width="3.75" style="2" customWidth="1"/>
    <col min="11752" max="11755" width="1.625" style="2"/>
    <col min="11756" max="11756" width="3.25" style="2" customWidth="1"/>
    <col min="11757" max="11759" width="1.625" style="2"/>
    <col min="11760" max="11760" width="1.375" style="2" customWidth="1"/>
    <col min="11761" max="11761" width="1.625" style="2"/>
    <col min="11762" max="11762" width="1.25" style="2" customWidth="1"/>
    <col min="11763" max="11763" width="1.625" style="2"/>
    <col min="11764" max="11765" width="3.25" style="2" customWidth="1"/>
    <col min="11766" max="11768" width="1.625" style="2"/>
    <col min="11769" max="11769" width="0.75" style="2" customWidth="1"/>
    <col min="11770" max="12006" width="1.625" style="2"/>
    <col min="12007" max="12007" width="3.75" style="2" customWidth="1"/>
    <col min="12008" max="12011" width="1.625" style="2"/>
    <col min="12012" max="12012" width="3.25" style="2" customWidth="1"/>
    <col min="12013" max="12015" width="1.625" style="2"/>
    <col min="12016" max="12016" width="1.375" style="2" customWidth="1"/>
    <col min="12017" max="12017" width="1.625" style="2"/>
    <col min="12018" max="12018" width="1.25" style="2" customWidth="1"/>
    <col min="12019" max="12019" width="1.625" style="2"/>
    <col min="12020" max="12021" width="3.25" style="2" customWidth="1"/>
    <col min="12022" max="12024" width="1.625" style="2"/>
    <col min="12025" max="12025" width="0.75" style="2" customWidth="1"/>
    <col min="12026" max="12262" width="1.625" style="2"/>
    <col min="12263" max="12263" width="3.75" style="2" customWidth="1"/>
    <col min="12264" max="12267" width="1.625" style="2"/>
    <col min="12268" max="12268" width="3.25" style="2" customWidth="1"/>
    <col min="12269" max="12271" width="1.625" style="2"/>
    <col min="12272" max="12272" width="1.375" style="2" customWidth="1"/>
    <col min="12273" max="12273" width="1.625" style="2"/>
    <col min="12274" max="12274" width="1.25" style="2" customWidth="1"/>
    <col min="12275" max="12275" width="1.625" style="2"/>
    <col min="12276" max="12277" width="3.25" style="2" customWidth="1"/>
    <col min="12278" max="12280" width="1.625" style="2"/>
    <col min="12281" max="12281" width="0.75" style="2" customWidth="1"/>
    <col min="12282" max="12518" width="1.625" style="2"/>
    <col min="12519" max="12519" width="3.75" style="2" customWidth="1"/>
    <col min="12520" max="12523" width="1.625" style="2"/>
    <col min="12524" max="12524" width="3.25" style="2" customWidth="1"/>
    <col min="12525" max="12527" width="1.625" style="2"/>
    <col min="12528" max="12528" width="1.375" style="2" customWidth="1"/>
    <col min="12529" max="12529" width="1.625" style="2"/>
    <col min="12530" max="12530" width="1.25" style="2" customWidth="1"/>
    <col min="12531" max="12531" width="1.625" style="2"/>
    <col min="12532" max="12533" width="3.25" style="2" customWidth="1"/>
    <col min="12534" max="12536" width="1.625" style="2"/>
    <col min="12537" max="12537" width="0.75" style="2" customWidth="1"/>
    <col min="12538" max="12774" width="1.625" style="2"/>
    <col min="12775" max="12775" width="3.75" style="2" customWidth="1"/>
    <col min="12776" max="12779" width="1.625" style="2"/>
    <col min="12780" max="12780" width="3.25" style="2" customWidth="1"/>
    <col min="12781" max="12783" width="1.625" style="2"/>
    <col min="12784" max="12784" width="1.375" style="2" customWidth="1"/>
    <col min="12785" max="12785" width="1.625" style="2"/>
    <col min="12786" max="12786" width="1.25" style="2" customWidth="1"/>
    <col min="12787" max="12787" width="1.625" style="2"/>
    <col min="12788" max="12789" width="3.25" style="2" customWidth="1"/>
    <col min="12790" max="12792" width="1.625" style="2"/>
    <col min="12793" max="12793" width="0.75" style="2" customWidth="1"/>
    <col min="12794" max="13030" width="1.625" style="2"/>
    <col min="13031" max="13031" width="3.75" style="2" customWidth="1"/>
    <col min="13032" max="13035" width="1.625" style="2"/>
    <col min="13036" max="13036" width="3.25" style="2" customWidth="1"/>
    <col min="13037" max="13039" width="1.625" style="2"/>
    <col min="13040" max="13040" width="1.375" style="2" customWidth="1"/>
    <col min="13041" max="13041" width="1.625" style="2"/>
    <col min="13042" max="13042" width="1.25" style="2" customWidth="1"/>
    <col min="13043" max="13043" width="1.625" style="2"/>
    <col min="13044" max="13045" width="3.25" style="2" customWidth="1"/>
    <col min="13046" max="13048" width="1.625" style="2"/>
    <col min="13049" max="13049" width="0.75" style="2" customWidth="1"/>
    <col min="13050" max="13286" width="1.625" style="2"/>
    <col min="13287" max="13287" width="3.75" style="2" customWidth="1"/>
    <col min="13288" max="13291" width="1.625" style="2"/>
    <col min="13292" max="13292" width="3.25" style="2" customWidth="1"/>
    <col min="13293" max="13295" width="1.625" style="2"/>
    <col min="13296" max="13296" width="1.375" style="2" customWidth="1"/>
    <col min="13297" max="13297" width="1.625" style="2"/>
    <col min="13298" max="13298" width="1.25" style="2" customWidth="1"/>
    <col min="13299" max="13299" width="1.625" style="2"/>
    <col min="13300" max="13301" width="3.25" style="2" customWidth="1"/>
    <col min="13302" max="13304" width="1.625" style="2"/>
    <col min="13305" max="13305" width="0.75" style="2" customWidth="1"/>
    <col min="13306" max="13542" width="1.625" style="2"/>
    <col min="13543" max="13543" width="3.75" style="2" customWidth="1"/>
    <col min="13544" max="13547" width="1.625" style="2"/>
    <col min="13548" max="13548" width="3.25" style="2" customWidth="1"/>
    <col min="13549" max="13551" width="1.625" style="2"/>
    <col min="13552" max="13552" width="1.375" style="2" customWidth="1"/>
    <col min="13553" max="13553" width="1.625" style="2"/>
    <col min="13554" max="13554" width="1.25" style="2" customWidth="1"/>
    <col min="13555" max="13555" width="1.625" style="2"/>
    <col min="13556" max="13557" width="3.25" style="2" customWidth="1"/>
    <col min="13558" max="13560" width="1.625" style="2"/>
    <col min="13561" max="13561" width="0.75" style="2" customWidth="1"/>
    <col min="13562" max="13798" width="1.625" style="2"/>
    <col min="13799" max="13799" width="3.75" style="2" customWidth="1"/>
    <col min="13800" max="13803" width="1.625" style="2"/>
    <col min="13804" max="13804" width="3.25" style="2" customWidth="1"/>
    <col min="13805" max="13807" width="1.625" style="2"/>
    <col min="13808" max="13808" width="1.375" style="2" customWidth="1"/>
    <col min="13809" max="13809" width="1.625" style="2"/>
    <col min="13810" max="13810" width="1.25" style="2" customWidth="1"/>
    <col min="13811" max="13811" width="1.625" style="2"/>
    <col min="13812" max="13813" width="3.25" style="2" customWidth="1"/>
    <col min="13814" max="13816" width="1.625" style="2"/>
    <col min="13817" max="13817" width="0.75" style="2" customWidth="1"/>
    <col min="13818" max="14054" width="1.625" style="2"/>
    <col min="14055" max="14055" width="3.75" style="2" customWidth="1"/>
    <col min="14056" max="14059" width="1.625" style="2"/>
    <col min="14060" max="14060" width="3.25" style="2" customWidth="1"/>
    <col min="14061" max="14063" width="1.625" style="2"/>
    <col min="14064" max="14064" width="1.375" style="2" customWidth="1"/>
    <col min="14065" max="14065" width="1.625" style="2"/>
    <col min="14066" max="14066" width="1.25" style="2" customWidth="1"/>
    <col min="14067" max="14067" width="1.625" style="2"/>
    <col min="14068" max="14069" width="3.25" style="2" customWidth="1"/>
    <col min="14070" max="14072" width="1.625" style="2"/>
    <col min="14073" max="14073" width="0.75" style="2" customWidth="1"/>
    <col min="14074" max="14310" width="1.625" style="2"/>
    <col min="14311" max="14311" width="3.75" style="2" customWidth="1"/>
    <col min="14312" max="14315" width="1.625" style="2"/>
    <col min="14316" max="14316" width="3.25" style="2" customWidth="1"/>
    <col min="14317" max="14319" width="1.625" style="2"/>
    <col min="14320" max="14320" width="1.375" style="2" customWidth="1"/>
    <col min="14321" max="14321" width="1.625" style="2"/>
    <col min="14322" max="14322" width="1.25" style="2" customWidth="1"/>
    <col min="14323" max="14323" width="1.625" style="2"/>
    <col min="14324" max="14325" width="3.25" style="2" customWidth="1"/>
    <col min="14326" max="14328" width="1.625" style="2"/>
    <col min="14329" max="14329" width="0.75" style="2" customWidth="1"/>
    <col min="14330" max="14566" width="1.625" style="2"/>
    <col min="14567" max="14567" width="3.75" style="2" customWidth="1"/>
    <col min="14568" max="14571" width="1.625" style="2"/>
    <col min="14572" max="14572" width="3.25" style="2" customWidth="1"/>
    <col min="14573" max="14575" width="1.625" style="2"/>
    <col min="14576" max="14576" width="1.375" style="2" customWidth="1"/>
    <col min="14577" max="14577" width="1.625" style="2"/>
    <col min="14578" max="14578" width="1.25" style="2" customWidth="1"/>
    <col min="14579" max="14579" width="1.625" style="2"/>
    <col min="14580" max="14581" width="3.25" style="2" customWidth="1"/>
    <col min="14582" max="14584" width="1.625" style="2"/>
    <col min="14585" max="14585" width="0.75" style="2" customWidth="1"/>
    <col min="14586" max="14822" width="1.625" style="2"/>
    <col min="14823" max="14823" width="3.75" style="2" customWidth="1"/>
    <col min="14824" max="14827" width="1.625" style="2"/>
    <col min="14828" max="14828" width="3.25" style="2" customWidth="1"/>
    <col min="14829" max="14831" width="1.625" style="2"/>
    <col min="14832" max="14832" width="1.375" style="2" customWidth="1"/>
    <col min="14833" max="14833" width="1.625" style="2"/>
    <col min="14834" max="14834" width="1.25" style="2" customWidth="1"/>
    <col min="14835" max="14835" width="1.625" style="2"/>
    <col min="14836" max="14837" width="3.25" style="2" customWidth="1"/>
    <col min="14838" max="14840" width="1.625" style="2"/>
    <col min="14841" max="14841" width="0.75" style="2" customWidth="1"/>
    <col min="14842" max="15078" width="1.625" style="2"/>
    <col min="15079" max="15079" width="3.75" style="2" customWidth="1"/>
    <col min="15080" max="15083" width="1.625" style="2"/>
    <col min="15084" max="15084" width="3.25" style="2" customWidth="1"/>
    <col min="15085" max="15087" width="1.625" style="2"/>
    <col min="15088" max="15088" width="1.375" style="2" customWidth="1"/>
    <col min="15089" max="15089" width="1.625" style="2"/>
    <col min="15090" max="15090" width="1.25" style="2" customWidth="1"/>
    <col min="15091" max="15091" width="1.625" style="2"/>
    <col min="15092" max="15093" width="3.25" style="2" customWidth="1"/>
    <col min="15094" max="15096" width="1.625" style="2"/>
    <col min="15097" max="15097" width="0.75" style="2" customWidth="1"/>
    <col min="15098" max="15334" width="1.625" style="2"/>
    <col min="15335" max="15335" width="3.75" style="2" customWidth="1"/>
    <col min="15336" max="15339" width="1.625" style="2"/>
    <col min="15340" max="15340" width="3.25" style="2" customWidth="1"/>
    <col min="15341" max="15343" width="1.625" style="2"/>
    <col min="15344" max="15344" width="1.375" style="2" customWidth="1"/>
    <col min="15345" max="15345" width="1.625" style="2"/>
    <col min="15346" max="15346" width="1.25" style="2" customWidth="1"/>
    <col min="15347" max="15347" width="1.625" style="2"/>
    <col min="15348" max="15349" width="3.25" style="2" customWidth="1"/>
    <col min="15350" max="15352" width="1.625" style="2"/>
    <col min="15353" max="15353" width="0.75" style="2" customWidth="1"/>
    <col min="15354" max="15590" width="1.625" style="2"/>
    <col min="15591" max="15591" width="3.75" style="2" customWidth="1"/>
    <col min="15592" max="15595" width="1.625" style="2"/>
    <col min="15596" max="15596" width="3.25" style="2" customWidth="1"/>
    <col min="15597" max="15599" width="1.625" style="2"/>
    <col min="15600" max="15600" width="1.375" style="2" customWidth="1"/>
    <col min="15601" max="15601" width="1.625" style="2"/>
    <col min="15602" max="15602" width="1.25" style="2" customWidth="1"/>
    <col min="15603" max="15603" width="1.625" style="2"/>
    <col min="15604" max="15605" width="3.25" style="2" customWidth="1"/>
    <col min="15606" max="15608" width="1.625" style="2"/>
    <col min="15609" max="15609" width="0.75" style="2" customWidth="1"/>
    <col min="15610" max="15846" width="1.625" style="2"/>
    <col min="15847" max="15847" width="3.75" style="2" customWidth="1"/>
    <col min="15848" max="15851" width="1.625" style="2"/>
    <col min="15852" max="15852" width="3.25" style="2" customWidth="1"/>
    <col min="15853" max="15855" width="1.625" style="2"/>
    <col min="15856" max="15856" width="1.375" style="2" customWidth="1"/>
    <col min="15857" max="15857" width="1.625" style="2"/>
    <col min="15858" max="15858" width="1.25" style="2" customWidth="1"/>
    <col min="15859" max="15859" width="1.625" style="2"/>
    <col min="15860" max="15861" width="3.25" style="2" customWidth="1"/>
    <col min="15862" max="15864" width="1.625" style="2"/>
    <col min="15865" max="15865" width="0.75" style="2" customWidth="1"/>
    <col min="15866" max="16102" width="1.625" style="2"/>
    <col min="16103" max="16103" width="3.75" style="2" customWidth="1"/>
    <col min="16104" max="16107" width="1.625" style="2"/>
    <col min="16108" max="16108" width="3.25" style="2" customWidth="1"/>
    <col min="16109" max="16111" width="1.625" style="2"/>
    <col min="16112" max="16112" width="1.375" style="2" customWidth="1"/>
    <col min="16113" max="16113" width="1.625" style="2"/>
    <col min="16114" max="16114" width="1.25" style="2" customWidth="1"/>
    <col min="16115" max="16115" width="1.625" style="2"/>
    <col min="16116" max="16117" width="3.25" style="2" customWidth="1"/>
    <col min="16118" max="16120" width="1.625" style="2"/>
    <col min="16121" max="16121" width="0.75" style="2" customWidth="1"/>
    <col min="16122" max="16384" width="1.625" style="2"/>
  </cols>
  <sheetData>
    <row r="1" spans="1:54" ht="15.75" customHeight="1" x14ac:dyDescent="0.15">
      <c r="A1" s="1" t="s">
        <v>3</v>
      </c>
    </row>
    <row r="2" spans="1:54" ht="9" customHeight="1" x14ac:dyDescent="0.15">
      <c r="A2" s="14"/>
      <c r="B2" s="14"/>
      <c r="C2" s="15"/>
      <c r="D2" s="14"/>
      <c r="E2" s="14"/>
      <c r="F2" s="14"/>
      <c r="G2" s="14"/>
      <c r="H2" s="14"/>
      <c r="I2" s="14"/>
    </row>
    <row r="3" spans="1:54" ht="18" customHeight="1" x14ac:dyDescent="0.15">
      <c r="A3" s="58" t="s">
        <v>6</v>
      </c>
      <c r="B3" s="59"/>
      <c r="C3" s="58"/>
      <c r="D3" s="1" t="s">
        <v>68</v>
      </c>
      <c r="E3" s="14"/>
      <c r="F3" s="14"/>
      <c r="G3" s="14"/>
      <c r="H3" s="14"/>
      <c r="I3" s="16" t="s">
        <v>0</v>
      </c>
      <c r="J3" s="148"/>
      <c r="K3" s="148"/>
      <c r="L3" s="148"/>
      <c r="M3" s="148"/>
      <c r="N3" s="148"/>
      <c r="O3" s="148"/>
      <c r="P3" s="148"/>
      <c r="Q3" s="148"/>
      <c r="R3" s="148"/>
    </row>
    <row r="4" spans="1:54" s="19" customFormat="1" ht="19.5" customHeight="1" x14ac:dyDescent="0.15">
      <c r="A4" s="17"/>
      <c r="B4" s="149" t="s">
        <v>2</v>
      </c>
      <c r="C4" s="47" t="s">
        <v>62</v>
      </c>
      <c r="D4" s="216" t="s">
        <v>7</v>
      </c>
      <c r="E4" s="218" t="s">
        <v>69</v>
      </c>
      <c r="F4" s="218" t="s">
        <v>8</v>
      </c>
      <c r="G4" s="216" t="s">
        <v>9</v>
      </c>
      <c r="H4" s="156" t="s">
        <v>10</v>
      </c>
      <c r="I4" s="158"/>
      <c r="J4" s="46"/>
      <c r="K4" s="46"/>
      <c r="L4" s="46"/>
      <c r="M4" s="46"/>
      <c r="N4" s="46"/>
      <c r="O4" s="46"/>
      <c r="P4" s="46"/>
      <c r="Q4" s="46"/>
      <c r="R4" s="46"/>
    </row>
    <row r="5" spans="1:54" s="19" customFormat="1" ht="19.5" customHeight="1" x14ac:dyDescent="0.15">
      <c r="A5" s="17"/>
      <c r="B5" s="149"/>
      <c r="C5" s="115" t="s">
        <v>37</v>
      </c>
      <c r="D5" s="217"/>
      <c r="E5" s="219"/>
      <c r="F5" s="219"/>
      <c r="G5" s="217"/>
      <c r="H5" s="212"/>
      <c r="I5" s="213"/>
    </row>
    <row r="6" spans="1:54" s="19" customFormat="1" ht="19.5" customHeight="1" x14ac:dyDescent="0.15">
      <c r="A6" s="17"/>
      <c r="B6" s="149"/>
      <c r="C6" s="20" t="s">
        <v>63</v>
      </c>
      <c r="D6" s="20" t="s">
        <v>11</v>
      </c>
      <c r="E6" s="21" t="s">
        <v>12</v>
      </c>
      <c r="F6" s="21" t="s">
        <v>13</v>
      </c>
      <c r="G6" s="129" t="s">
        <v>14</v>
      </c>
      <c r="H6" s="214" t="s">
        <v>75</v>
      </c>
      <c r="I6" s="215"/>
    </row>
    <row r="7" spans="1:54" ht="20.25" customHeight="1" x14ac:dyDescent="0.15">
      <c r="A7" s="22"/>
      <c r="B7" s="150">
        <v>1</v>
      </c>
      <c r="C7" s="49"/>
      <c r="D7" s="153"/>
      <c r="E7" s="153"/>
      <c r="F7" s="162" t="str">
        <f>IF(E7="","",MIN(ROUNDDOWN(E7,0),82000))</f>
        <v/>
      </c>
      <c r="G7" s="153"/>
      <c r="H7" s="227" t="str">
        <f>IF(F7="","",F7*G7)</f>
        <v/>
      </c>
      <c r="I7" s="229"/>
      <c r="BB7" s="24"/>
    </row>
    <row r="8" spans="1:54" ht="20.25" customHeight="1" x14ac:dyDescent="0.15">
      <c r="A8" s="22"/>
      <c r="B8" s="151"/>
      <c r="C8" s="116"/>
      <c r="D8" s="154"/>
      <c r="E8" s="154"/>
      <c r="F8" s="163"/>
      <c r="G8" s="154"/>
      <c r="H8" s="233"/>
      <c r="I8" s="234"/>
      <c r="BB8" s="24"/>
    </row>
    <row r="9" spans="1:54" ht="20.25" customHeight="1" x14ac:dyDescent="0.15">
      <c r="A9" s="22"/>
      <c r="B9" s="152"/>
      <c r="C9" s="50"/>
      <c r="D9" s="155"/>
      <c r="E9" s="155"/>
      <c r="F9" s="164"/>
      <c r="G9" s="155"/>
      <c r="H9" s="230"/>
      <c r="I9" s="232"/>
    </row>
    <row r="10" spans="1:54" ht="20.25" customHeight="1" x14ac:dyDescent="0.15">
      <c r="A10" s="22"/>
      <c r="B10" s="150">
        <v>2</v>
      </c>
      <c r="C10" s="49"/>
      <c r="D10" s="153"/>
      <c r="E10" s="153"/>
      <c r="F10" s="162" t="str">
        <f t="shared" ref="F10" si="0">IF(E10="","",MIN(ROUNDDOWN(E10,0),82000))</f>
        <v/>
      </c>
      <c r="G10" s="153"/>
      <c r="H10" s="227" t="str">
        <f t="shared" ref="H10" si="1">IF(F10="","",F10*G10)</f>
        <v/>
      </c>
      <c r="I10" s="229"/>
      <c r="AY10" s="24"/>
      <c r="AZ10" s="24"/>
      <c r="BA10" s="24"/>
      <c r="BB10" s="24"/>
    </row>
    <row r="11" spans="1:54" ht="20.25" customHeight="1" x14ac:dyDescent="0.15">
      <c r="A11" s="22"/>
      <c r="B11" s="151"/>
      <c r="C11" s="116"/>
      <c r="D11" s="154"/>
      <c r="E11" s="154"/>
      <c r="F11" s="163"/>
      <c r="G11" s="154"/>
      <c r="H11" s="233"/>
      <c r="I11" s="234"/>
      <c r="BB11" s="24"/>
    </row>
    <row r="12" spans="1:54" ht="20.25" customHeight="1" x14ac:dyDescent="0.15">
      <c r="A12" s="22"/>
      <c r="B12" s="152"/>
      <c r="C12" s="50"/>
      <c r="D12" s="155"/>
      <c r="E12" s="155"/>
      <c r="F12" s="164"/>
      <c r="G12" s="155"/>
      <c r="H12" s="230"/>
      <c r="I12" s="232"/>
      <c r="AY12" s="24"/>
      <c r="AZ12" s="24"/>
      <c r="BA12" s="24"/>
      <c r="BB12" s="24"/>
    </row>
    <row r="13" spans="1:54" ht="20.25" customHeight="1" x14ac:dyDescent="0.15">
      <c r="A13" s="22"/>
      <c r="B13" s="150">
        <v>3</v>
      </c>
      <c r="C13" s="49"/>
      <c r="D13" s="153"/>
      <c r="E13" s="153"/>
      <c r="F13" s="162" t="str">
        <f t="shared" ref="F13" si="2">IF(E13="","",MIN(ROUNDDOWN(E13,0),82000))</f>
        <v/>
      </c>
      <c r="G13" s="153"/>
      <c r="H13" s="227" t="str">
        <f t="shared" ref="H13" si="3">IF(F13="","",F13*G13)</f>
        <v/>
      </c>
      <c r="I13" s="229"/>
      <c r="AY13" s="24"/>
      <c r="AZ13" s="24"/>
      <c r="BA13" s="24"/>
      <c r="BB13" s="24"/>
    </row>
    <row r="14" spans="1:54" ht="20.25" customHeight="1" x14ac:dyDescent="0.15">
      <c r="A14" s="22"/>
      <c r="B14" s="151"/>
      <c r="C14" s="116"/>
      <c r="D14" s="154"/>
      <c r="E14" s="154"/>
      <c r="F14" s="163"/>
      <c r="G14" s="154"/>
      <c r="H14" s="233"/>
      <c r="I14" s="234"/>
      <c r="BB14" s="24"/>
    </row>
    <row r="15" spans="1:54" ht="20.25" customHeight="1" x14ac:dyDescent="0.15">
      <c r="A15" s="22"/>
      <c r="B15" s="152"/>
      <c r="C15" s="50"/>
      <c r="D15" s="155"/>
      <c r="E15" s="155"/>
      <c r="F15" s="164"/>
      <c r="G15" s="155"/>
      <c r="H15" s="230"/>
      <c r="I15" s="232"/>
      <c r="AV15" s="24"/>
      <c r="AY15" s="24"/>
      <c r="AZ15" s="24"/>
      <c r="BA15" s="24"/>
      <c r="BB15" s="24"/>
    </row>
    <row r="16" spans="1:54" ht="20.25" customHeight="1" x14ac:dyDescent="0.15">
      <c r="A16" s="22"/>
      <c r="B16" s="150">
        <v>4</v>
      </c>
      <c r="C16" s="52"/>
      <c r="D16" s="153"/>
      <c r="E16" s="153"/>
      <c r="F16" s="162" t="str">
        <f t="shared" ref="F16" si="4">IF(E16="","",MIN(ROUNDDOWN(E16,0),82000))</f>
        <v/>
      </c>
      <c r="G16" s="153"/>
      <c r="H16" s="227" t="str">
        <f t="shared" ref="H16" si="5">IF(F16="","",F16*G16)</f>
        <v/>
      </c>
      <c r="I16" s="229"/>
      <c r="AV16" s="24"/>
    </row>
    <row r="17" spans="1:54" ht="20.25" customHeight="1" x14ac:dyDescent="0.15">
      <c r="A17" s="22"/>
      <c r="B17" s="151"/>
      <c r="C17" s="116"/>
      <c r="D17" s="154"/>
      <c r="E17" s="154"/>
      <c r="F17" s="163"/>
      <c r="G17" s="154"/>
      <c r="H17" s="233"/>
      <c r="I17" s="234"/>
      <c r="BB17" s="24"/>
    </row>
    <row r="18" spans="1:54" ht="20.25" customHeight="1" x14ac:dyDescent="0.15">
      <c r="A18" s="22"/>
      <c r="B18" s="152"/>
      <c r="C18" s="51"/>
      <c r="D18" s="155"/>
      <c r="E18" s="155"/>
      <c r="F18" s="164"/>
      <c r="G18" s="155"/>
      <c r="H18" s="230"/>
      <c r="I18" s="232"/>
    </row>
    <row r="19" spans="1:54" ht="20.25" customHeight="1" x14ac:dyDescent="0.15">
      <c r="A19" s="22"/>
      <c r="B19" s="150">
        <v>5</v>
      </c>
      <c r="C19" s="49"/>
      <c r="D19" s="153"/>
      <c r="E19" s="153"/>
      <c r="F19" s="162" t="str">
        <f t="shared" ref="F19" si="6">IF(E19="","",MIN(ROUNDDOWN(E19,0),82000))</f>
        <v/>
      </c>
      <c r="G19" s="153"/>
      <c r="H19" s="227" t="str">
        <f t="shared" ref="H19" si="7">IF(F19="","",F19*G19)</f>
        <v/>
      </c>
      <c r="I19" s="229"/>
    </row>
    <row r="20" spans="1:54" ht="20.25" customHeight="1" x14ac:dyDescent="0.15">
      <c r="A20" s="22"/>
      <c r="B20" s="151"/>
      <c r="C20" s="116"/>
      <c r="D20" s="154"/>
      <c r="E20" s="154"/>
      <c r="F20" s="163"/>
      <c r="G20" s="154"/>
      <c r="H20" s="233"/>
      <c r="I20" s="234"/>
      <c r="BB20" s="24"/>
    </row>
    <row r="21" spans="1:54" ht="20.25" customHeight="1" x14ac:dyDescent="0.15">
      <c r="A21" s="22"/>
      <c r="B21" s="152"/>
      <c r="C21" s="53"/>
      <c r="D21" s="155"/>
      <c r="E21" s="155"/>
      <c r="F21" s="164"/>
      <c r="G21" s="155"/>
      <c r="H21" s="230"/>
      <c r="I21" s="232"/>
    </row>
    <row r="22" spans="1:54" s="24" customFormat="1" ht="20.25" customHeight="1" x14ac:dyDescent="0.15">
      <c r="A22" s="22"/>
      <c r="B22" s="150">
        <v>6</v>
      </c>
      <c r="C22" s="55"/>
      <c r="D22" s="153"/>
      <c r="E22" s="153"/>
      <c r="F22" s="162" t="str">
        <f t="shared" ref="F22" si="8">IF(E22="","",MIN(ROUNDDOWN(E22,0),82000))</f>
        <v/>
      </c>
      <c r="G22" s="153"/>
      <c r="H22" s="227" t="str">
        <f t="shared" ref="H22" si="9">IF(F22="","",F22*G22)</f>
        <v/>
      </c>
      <c r="I22" s="229"/>
      <c r="J22" s="2"/>
    </row>
    <row r="23" spans="1:54" ht="20.25" customHeight="1" x14ac:dyDescent="0.15">
      <c r="A23" s="22"/>
      <c r="B23" s="151"/>
      <c r="C23" s="116"/>
      <c r="D23" s="154"/>
      <c r="E23" s="154"/>
      <c r="F23" s="163"/>
      <c r="G23" s="154"/>
      <c r="H23" s="233"/>
      <c r="I23" s="234"/>
      <c r="BB23" s="24"/>
    </row>
    <row r="24" spans="1:54" ht="20.25" customHeight="1" x14ac:dyDescent="0.15">
      <c r="A24" s="22"/>
      <c r="B24" s="152"/>
      <c r="C24" s="54"/>
      <c r="D24" s="155"/>
      <c r="E24" s="155"/>
      <c r="F24" s="164"/>
      <c r="G24" s="155"/>
      <c r="H24" s="230"/>
      <c r="I24" s="232"/>
    </row>
    <row r="25" spans="1:54" ht="20.25" customHeight="1" x14ac:dyDescent="0.15">
      <c r="A25" s="22"/>
      <c r="B25" s="150">
        <v>7</v>
      </c>
      <c r="C25" s="55"/>
      <c r="D25" s="153"/>
      <c r="E25" s="153"/>
      <c r="F25" s="162" t="str">
        <f t="shared" ref="F25" si="10">IF(E25="","",MIN(ROUNDDOWN(E25,0),82000))</f>
        <v/>
      </c>
      <c r="G25" s="153"/>
      <c r="H25" s="227" t="str">
        <f t="shared" ref="H25" si="11">IF(F25="","",F25*G25)</f>
        <v/>
      </c>
      <c r="I25" s="229"/>
    </row>
    <row r="26" spans="1:54" ht="20.25" customHeight="1" x14ac:dyDescent="0.15">
      <c r="A26" s="22"/>
      <c r="B26" s="151"/>
      <c r="C26" s="116"/>
      <c r="D26" s="154"/>
      <c r="E26" s="154"/>
      <c r="F26" s="163"/>
      <c r="G26" s="154"/>
      <c r="H26" s="233"/>
      <c r="I26" s="234"/>
      <c r="BB26" s="24"/>
    </row>
    <row r="27" spans="1:54" ht="20.25" customHeight="1" x14ac:dyDescent="0.15">
      <c r="A27" s="22"/>
      <c r="B27" s="152"/>
      <c r="C27" s="54"/>
      <c r="D27" s="155"/>
      <c r="E27" s="155"/>
      <c r="F27" s="164"/>
      <c r="G27" s="155"/>
      <c r="H27" s="230"/>
      <c r="I27" s="232"/>
    </row>
    <row r="28" spans="1:54" ht="20.25" customHeight="1" x14ac:dyDescent="0.15">
      <c r="A28" s="22"/>
      <c r="B28" s="150">
        <v>8</v>
      </c>
      <c r="C28" s="55"/>
      <c r="D28" s="153"/>
      <c r="E28" s="153"/>
      <c r="F28" s="162" t="str">
        <f t="shared" ref="F28" si="12">IF(E28="","",MIN(ROUNDDOWN(E28,0),82000))</f>
        <v/>
      </c>
      <c r="G28" s="153"/>
      <c r="H28" s="227" t="str">
        <f t="shared" ref="H28" si="13">IF(F28="","",F28*G28)</f>
        <v/>
      </c>
      <c r="I28" s="229"/>
    </row>
    <row r="29" spans="1:54" ht="20.25" customHeight="1" x14ac:dyDescent="0.15">
      <c r="A29" s="22"/>
      <c r="B29" s="151"/>
      <c r="C29" s="116"/>
      <c r="D29" s="154"/>
      <c r="E29" s="154"/>
      <c r="F29" s="163"/>
      <c r="G29" s="154"/>
      <c r="H29" s="233"/>
      <c r="I29" s="234"/>
      <c r="BB29" s="24"/>
    </row>
    <row r="30" spans="1:54" ht="20.25" customHeight="1" x14ac:dyDescent="0.15">
      <c r="A30" s="22"/>
      <c r="B30" s="152"/>
      <c r="C30" s="54"/>
      <c r="D30" s="155"/>
      <c r="E30" s="155"/>
      <c r="F30" s="164"/>
      <c r="G30" s="155"/>
      <c r="H30" s="230"/>
      <c r="I30" s="232"/>
    </row>
    <row r="31" spans="1:54" ht="20.25" customHeight="1" x14ac:dyDescent="0.15">
      <c r="A31" s="22"/>
      <c r="B31" s="150">
        <v>9</v>
      </c>
      <c r="C31" s="55"/>
      <c r="D31" s="153"/>
      <c r="E31" s="153"/>
      <c r="F31" s="162" t="str">
        <f t="shared" ref="F31" si="14">IF(E31="","",MIN(ROUNDDOWN(E31,0),82000))</f>
        <v/>
      </c>
      <c r="G31" s="153"/>
      <c r="H31" s="227" t="str">
        <f t="shared" ref="H31" si="15">IF(F31="","",F31*G31)</f>
        <v/>
      </c>
      <c r="I31" s="229"/>
    </row>
    <row r="32" spans="1:54" ht="20.25" customHeight="1" x14ac:dyDescent="0.15">
      <c r="A32" s="22"/>
      <c r="B32" s="151"/>
      <c r="C32" s="116"/>
      <c r="D32" s="154"/>
      <c r="E32" s="154"/>
      <c r="F32" s="163"/>
      <c r="G32" s="154"/>
      <c r="H32" s="233"/>
      <c r="I32" s="234"/>
      <c r="BB32" s="24"/>
    </row>
    <row r="33" spans="1:54" ht="20.25" customHeight="1" x14ac:dyDescent="0.15">
      <c r="A33" s="22"/>
      <c r="B33" s="152"/>
      <c r="C33" s="54"/>
      <c r="D33" s="155"/>
      <c r="E33" s="155"/>
      <c r="F33" s="164"/>
      <c r="G33" s="155"/>
      <c r="H33" s="230"/>
      <c r="I33" s="232"/>
    </row>
    <row r="34" spans="1:54" ht="20.25" customHeight="1" x14ac:dyDescent="0.15">
      <c r="A34" s="22"/>
      <c r="B34" s="150">
        <v>10</v>
      </c>
      <c r="C34" s="55"/>
      <c r="D34" s="153"/>
      <c r="E34" s="153"/>
      <c r="F34" s="162" t="str">
        <f t="shared" ref="F34" si="16">IF(E34="","",MIN(ROUNDDOWN(E34,0),82000))</f>
        <v/>
      </c>
      <c r="G34" s="153"/>
      <c r="H34" s="227" t="str">
        <f t="shared" ref="H34" si="17">IF(F34="","",F34*G34)</f>
        <v/>
      </c>
      <c r="I34" s="229"/>
    </row>
    <row r="35" spans="1:54" ht="20.25" customHeight="1" x14ac:dyDescent="0.15">
      <c r="A35" s="22"/>
      <c r="B35" s="151"/>
      <c r="C35" s="116"/>
      <c r="D35" s="154"/>
      <c r="E35" s="154"/>
      <c r="F35" s="163"/>
      <c r="G35" s="154"/>
      <c r="H35" s="233"/>
      <c r="I35" s="234"/>
      <c r="BB35" s="24"/>
    </row>
    <row r="36" spans="1:54" ht="20.25" customHeight="1" x14ac:dyDescent="0.15">
      <c r="A36" s="22"/>
      <c r="B36" s="152"/>
      <c r="C36" s="54"/>
      <c r="D36" s="155"/>
      <c r="E36" s="155"/>
      <c r="F36" s="164"/>
      <c r="G36" s="155"/>
      <c r="H36" s="230"/>
      <c r="I36" s="232"/>
    </row>
    <row r="37" spans="1:54" ht="15" customHeight="1" x14ac:dyDescent="0.15">
      <c r="A37" s="22"/>
      <c r="B37" s="17"/>
      <c r="C37" s="17"/>
      <c r="D37" s="17"/>
      <c r="E37" s="17"/>
      <c r="F37" s="23"/>
      <c r="G37" s="23"/>
      <c r="H37" s="23"/>
      <c r="I37" s="23"/>
      <c r="J37" s="24"/>
    </row>
    <row r="38" spans="1:54" ht="29.25" customHeight="1" x14ac:dyDescent="0.15">
      <c r="A38" s="14"/>
      <c r="B38" s="25"/>
      <c r="C38" s="25"/>
      <c r="D38" s="193" t="s">
        <v>76</v>
      </c>
      <c r="E38" s="193"/>
      <c r="F38" s="193"/>
      <c r="G38" s="130" t="s">
        <v>15</v>
      </c>
      <c r="H38" s="197">
        <f>SUM(H7:I36)</f>
        <v>0</v>
      </c>
      <c r="I38" s="197"/>
    </row>
    <row r="39" spans="1:54" ht="29.25" customHeight="1" x14ac:dyDescent="0.15">
      <c r="A39" s="14"/>
      <c r="B39" s="25"/>
      <c r="C39" s="25"/>
      <c r="D39" s="193" t="s">
        <v>70</v>
      </c>
      <c r="E39" s="193"/>
      <c r="F39" s="193"/>
      <c r="G39" s="130" t="s">
        <v>17</v>
      </c>
      <c r="H39" s="198"/>
      <c r="I39" s="198"/>
    </row>
    <row r="40" spans="1:54" ht="29.25" customHeight="1" thickBot="1" x14ac:dyDescent="0.2">
      <c r="A40" s="14"/>
      <c r="B40" s="25"/>
      <c r="C40" s="25"/>
      <c r="D40" s="194" t="s">
        <v>77</v>
      </c>
      <c r="E40" s="194"/>
      <c r="F40" s="194"/>
      <c r="G40" s="131" t="s">
        <v>18</v>
      </c>
      <c r="H40" s="199">
        <f>ROUNDDOWN(H38/2,-3)</f>
        <v>0</v>
      </c>
      <c r="I40" s="199"/>
    </row>
    <row r="41" spans="1:54" ht="29.25" customHeight="1" thickBot="1" x14ac:dyDescent="0.2">
      <c r="A41" s="14"/>
      <c r="B41" s="25"/>
      <c r="C41" s="25"/>
      <c r="D41" s="195" t="s">
        <v>78</v>
      </c>
      <c r="E41" s="196"/>
      <c r="F41" s="196"/>
      <c r="G41" s="132" t="s">
        <v>19</v>
      </c>
      <c r="H41" s="207">
        <f>MIN(H40,I39)</f>
        <v>0</v>
      </c>
      <c r="I41" s="208"/>
    </row>
    <row r="42" spans="1:54" ht="9" customHeight="1" x14ac:dyDescent="0.15">
      <c r="A42" s="14"/>
      <c r="B42" s="14"/>
      <c r="C42" s="15"/>
      <c r="D42" s="14"/>
      <c r="E42" s="14"/>
      <c r="F42" s="14"/>
      <c r="G42" s="14"/>
      <c r="H42" s="14"/>
      <c r="I42" s="14"/>
    </row>
    <row r="43" spans="1:54" ht="27.75" customHeight="1" x14ac:dyDescent="0.15">
      <c r="A43" s="57" t="s">
        <v>20</v>
      </c>
      <c r="B43" s="14"/>
      <c r="C43" s="15"/>
      <c r="D43" s="1" t="s">
        <v>68</v>
      </c>
      <c r="E43" s="14"/>
      <c r="F43" s="14"/>
      <c r="G43" s="14"/>
      <c r="H43" s="14"/>
      <c r="I43" s="16" t="s">
        <v>0</v>
      </c>
    </row>
    <row r="44" spans="1:54" ht="27.75" customHeight="1" x14ac:dyDescent="0.15">
      <c r="A44" s="14"/>
      <c r="B44" s="149" t="s">
        <v>2</v>
      </c>
      <c r="C44" s="47" t="s">
        <v>1</v>
      </c>
      <c r="D44" s="119" t="s">
        <v>7</v>
      </c>
      <c r="E44" s="18" t="s">
        <v>69</v>
      </c>
      <c r="F44" s="120" t="s">
        <v>21</v>
      </c>
      <c r="G44" s="156" t="s">
        <v>10</v>
      </c>
      <c r="H44" s="157"/>
      <c r="I44" s="158"/>
    </row>
    <row r="45" spans="1:54" ht="18" customHeight="1" x14ac:dyDescent="0.15">
      <c r="A45" s="14"/>
      <c r="B45" s="149"/>
      <c r="C45" s="56" t="s">
        <v>37</v>
      </c>
      <c r="D45" s="20" t="s">
        <v>11</v>
      </c>
      <c r="E45" s="21" t="s">
        <v>12</v>
      </c>
      <c r="F45" s="21" t="s">
        <v>13</v>
      </c>
      <c r="G45" s="159" t="s">
        <v>57</v>
      </c>
      <c r="H45" s="160"/>
      <c r="I45" s="161"/>
      <c r="K45" s="34"/>
      <c r="L45" s="34"/>
      <c r="M45" s="34"/>
      <c r="N45" s="34"/>
      <c r="O45" s="34"/>
      <c r="P45" s="34"/>
      <c r="Q45" s="34"/>
      <c r="R45" s="35"/>
      <c r="S45" s="35"/>
      <c r="T45" s="35"/>
      <c r="U45" s="35"/>
      <c r="V45" s="35"/>
      <c r="W45" s="35"/>
      <c r="X45" s="35"/>
    </row>
    <row r="46" spans="1:54" ht="26.25" customHeight="1" x14ac:dyDescent="0.15">
      <c r="A46" s="14"/>
      <c r="B46" s="178">
        <v>1</v>
      </c>
      <c r="C46" s="52"/>
      <c r="D46" s="191"/>
      <c r="E46" s="191"/>
      <c r="F46" s="191"/>
      <c r="G46" s="227">
        <f>ROUNDDOWN(E46,0)*F46</f>
        <v>0</v>
      </c>
      <c r="H46" s="228"/>
      <c r="I46" s="229"/>
      <c r="O46" s="148"/>
      <c r="P46" s="148"/>
      <c r="Q46" s="148"/>
      <c r="R46" s="148"/>
      <c r="S46" s="148"/>
      <c r="T46" s="148"/>
      <c r="U46" s="148"/>
      <c r="V46" s="148"/>
      <c r="W46" s="148"/>
      <c r="X46" s="148"/>
    </row>
    <row r="47" spans="1:54" ht="26.25" customHeight="1" x14ac:dyDescent="0.15">
      <c r="A47" s="14"/>
      <c r="B47" s="179"/>
      <c r="C47" s="61"/>
      <c r="D47" s="192"/>
      <c r="E47" s="192"/>
      <c r="F47" s="192"/>
      <c r="G47" s="230"/>
      <c r="H47" s="231"/>
      <c r="I47" s="232"/>
      <c r="O47" s="46"/>
      <c r="P47" s="46"/>
      <c r="Q47" s="46"/>
      <c r="R47" s="46"/>
      <c r="S47" s="46"/>
      <c r="T47" s="46"/>
      <c r="U47" s="46"/>
      <c r="V47" s="46"/>
      <c r="W47" s="46"/>
      <c r="X47" s="46"/>
    </row>
    <row r="48" spans="1:54" ht="26.25" customHeight="1" x14ac:dyDescent="0.15">
      <c r="A48" s="14"/>
      <c r="B48" s="178">
        <v>2</v>
      </c>
      <c r="C48" s="60"/>
      <c r="D48" s="191"/>
      <c r="E48" s="191"/>
      <c r="F48" s="191"/>
      <c r="G48" s="227">
        <f t="shared" ref="G48" si="18">ROUNDDOWN(E48,0)*F48</f>
        <v>0</v>
      </c>
      <c r="H48" s="228"/>
      <c r="I48" s="229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spans="1:23" ht="26.25" customHeight="1" x14ac:dyDescent="0.15">
      <c r="A49" s="14"/>
      <c r="B49" s="179"/>
      <c r="C49" s="50"/>
      <c r="D49" s="192"/>
      <c r="E49" s="192"/>
      <c r="F49" s="192"/>
      <c r="G49" s="230"/>
      <c r="H49" s="231"/>
      <c r="I49" s="232"/>
      <c r="N49" s="24"/>
      <c r="O49" s="24"/>
      <c r="P49" s="24"/>
      <c r="Q49" s="24"/>
      <c r="R49" s="24"/>
      <c r="S49" s="24"/>
      <c r="T49" s="24"/>
      <c r="U49" s="24"/>
      <c r="V49" s="24"/>
      <c r="W49" s="24"/>
    </row>
    <row r="50" spans="1:23" ht="26.25" customHeight="1" x14ac:dyDescent="0.15">
      <c r="A50" s="14"/>
      <c r="B50" s="178">
        <v>3</v>
      </c>
      <c r="C50" s="60"/>
      <c r="D50" s="191"/>
      <c r="E50" s="191"/>
      <c r="F50" s="191"/>
      <c r="G50" s="227">
        <f t="shared" ref="G50" si="19">ROUNDDOWN(E50,0)*F50</f>
        <v>0</v>
      </c>
      <c r="H50" s="228"/>
      <c r="I50" s="229"/>
    </row>
    <row r="51" spans="1:23" ht="26.25" customHeight="1" x14ac:dyDescent="0.15">
      <c r="A51" s="14"/>
      <c r="B51" s="179"/>
      <c r="C51" s="50"/>
      <c r="D51" s="192"/>
      <c r="E51" s="192"/>
      <c r="F51" s="192"/>
      <c r="G51" s="230"/>
      <c r="H51" s="231"/>
      <c r="I51" s="232"/>
    </row>
    <row r="52" spans="1:23" ht="26.25" customHeight="1" x14ac:dyDescent="0.15">
      <c r="A52" s="14"/>
      <c r="B52" s="178">
        <v>4</v>
      </c>
      <c r="C52" s="60"/>
      <c r="D52" s="189"/>
      <c r="E52" s="189"/>
      <c r="F52" s="189"/>
      <c r="G52" s="227">
        <f t="shared" ref="G52" si="20">ROUNDDOWN(E52,0)*F52</f>
        <v>0</v>
      </c>
      <c r="H52" s="228"/>
      <c r="I52" s="229"/>
    </row>
    <row r="53" spans="1:23" ht="26.25" customHeight="1" x14ac:dyDescent="0.15">
      <c r="A53" s="14"/>
      <c r="B53" s="179"/>
      <c r="C53" s="50"/>
      <c r="D53" s="190"/>
      <c r="E53" s="190"/>
      <c r="F53" s="190"/>
      <c r="G53" s="230"/>
      <c r="H53" s="231"/>
      <c r="I53" s="232"/>
    </row>
    <row r="54" spans="1:23" ht="26.25" customHeight="1" x14ac:dyDescent="0.15">
      <c r="A54" s="14"/>
      <c r="B54" s="178">
        <v>5</v>
      </c>
      <c r="C54" s="60"/>
      <c r="D54" s="191"/>
      <c r="E54" s="191"/>
      <c r="F54" s="191"/>
      <c r="G54" s="227">
        <f t="shared" ref="G54" si="21">ROUNDDOWN(E54,0)*F54</f>
        <v>0</v>
      </c>
      <c r="H54" s="228"/>
      <c r="I54" s="229"/>
    </row>
    <row r="55" spans="1:23" ht="26.25" customHeight="1" x14ac:dyDescent="0.15">
      <c r="A55" s="14"/>
      <c r="B55" s="179"/>
      <c r="C55" s="50"/>
      <c r="D55" s="192"/>
      <c r="E55" s="192"/>
      <c r="F55" s="192"/>
      <c r="G55" s="230"/>
      <c r="H55" s="231"/>
      <c r="I55" s="232"/>
    </row>
    <row r="56" spans="1:23" ht="26.25" customHeight="1" x14ac:dyDescent="0.15">
      <c r="A56" s="14"/>
      <c r="B56" s="178">
        <v>6</v>
      </c>
      <c r="C56" s="60"/>
      <c r="D56" s="191"/>
      <c r="E56" s="191"/>
      <c r="F56" s="191"/>
      <c r="G56" s="227">
        <f t="shared" ref="G56" si="22">ROUNDDOWN(E56,0)*F56</f>
        <v>0</v>
      </c>
      <c r="H56" s="228"/>
      <c r="I56" s="229"/>
    </row>
    <row r="57" spans="1:23" ht="26.25" customHeight="1" x14ac:dyDescent="0.15">
      <c r="A57" s="14"/>
      <c r="B57" s="179"/>
      <c r="C57" s="50"/>
      <c r="D57" s="192"/>
      <c r="E57" s="192"/>
      <c r="F57" s="192"/>
      <c r="G57" s="230"/>
      <c r="H57" s="231"/>
      <c r="I57" s="232"/>
    </row>
    <row r="58" spans="1:23" ht="26.25" customHeight="1" x14ac:dyDescent="0.15">
      <c r="A58" s="14"/>
      <c r="B58" s="178">
        <v>7</v>
      </c>
      <c r="C58" s="60"/>
      <c r="D58" s="191"/>
      <c r="E58" s="191"/>
      <c r="F58" s="191"/>
      <c r="G58" s="227">
        <f t="shared" ref="G58" si="23">ROUNDDOWN(E58,0)*F58</f>
        <v>0</v>
      </c>
      <c r="H58" s="228"/>
      <c r="I58" s="229"/>
    </row>
    <row r="59" spans="1:23" ht="26.25" customHeight="1" x14ac:dyDescent="0.15">
      <c r="A59" s="14"/>
      <c r="B59" s="179"/>
      <c r="C59" s="50"/>
      <c r="D59" s="192"/>
      <c r="E59" s="192"/>
      <c r="F59" s="192"/>
      <c r="G59" s="230"/>
      <c r="H59" s="231"/>
      <c r="I59" s="232"/>
    </row>
    <row r="60" spans="1:23" ht="26.25" customHeight="1" x14ac:dyDescent="0.15">
      <c r="A60" s="14"/>
      <c r="B60" s="178">
        <v>8</v>
      </c>
      <c r="C60" s="60"/>
      <c r="D60" s="202"/>
      <c r="E60" s="202"/>
      <c r="F60" s="202"/>
      <c r="G60" s="227">
        <f t="shared" ref="G60" si="24">ROUNDDOWN(E60,0)*F60</f>
        <v>0</v>
      </c>
      <c r="H60" s="228"/>
      <c r="I60" s="229"/>
    </row>
    <row r="61" spans="1:23" ht="26.25" customHeight="1" x14ac:dyDescent="0.15">
      <c r="A61" s="14"/>
      <c r="B61" s="179"/>
      <c r="C61" s="50"/>
      <c r="D61" s="203"/>
      <c r="E61" s="203"/>
      <c r="F61" s="203"/>
      <c r="G61" s="230"/>
      <c r="H61" s="231"/>
      <c r="I61" s="232"/>
    </row>
    <row r="62" spans="1:23" ht="26.25" customHeight="1" x14ac:dyDescent="0.15">
      <c r="A62" s="14"/>
      <c r="B62" s="178">
        <v>9</v>
      </c>
      <c r="C62" s="60"/>
      <c r="D62" s="202"/>
      <c r="E62" s="202"/>
      <c r="F62" s="202"/>
      <c r="G62" s="227">
        <f t="shared" ref="G62" si="25">ROUNDDOWN(E62,0)*F62</f>
        <v>0</v>
      </c>
      <c r="H62" s="228"/>
      <c r="I62" s="229"/>
    </row>
    <row r="63" spans="1:23" ht="26.25" customHeight="1" x14ac:dyDescent="0.15">
      <c r="A63" s="14"/>
      <c r="B63" s="179"/>
      <c r="C63" s="50"/>
      <c r="D63" s="203"/>
      <c r="E63" s="203"/>
      <c r="F63" s="203"/>
      <c r="G63" s="230"/>
      <c r="H63" s="231"/>
      <c r="I63" s="232"/>
    </row>
    <row r="64" spans="1:23" ht="26.25" customHeight="1" x14ac:dyDescent="0.15">
      <c r="A64" s="14"/>
      <c r="B64" s="178">
        <v>10</v>
      </c>
      <c r="C64" s="60"/>
      <c r="D64" s="202"/>
      <c r="E64" s="202"/>
      <c r="F64" s="202"/>
      <c r="G64" s="227">
        <f t="shared" ref="G64" si="26">ROUNDDOWN(E64,0)*F64</f>
        <v>0</v>
      </c>
      <c r="H64" s="228"/>
      <c r="I64" s="229"/>
    </row>
    <row r="65" spans="1:9" ht="26.25" customHeight="1" x14ac:dyDescent="0.15">
      <c r="A65" s="14"/>
      <c r="B65" s="179"/>
      <c r="C65" s="50"/>
      <c r="D65" s="203"/>
      <c r="E65" s="203"/>
      <c r="F65" s="203"/>
      <c r="G65" s="230"/>
      <c r="H65" s="231"/>
      <c r="I65" s="232"/>
    </row>
    <row r="66" spans="1:9" ht="26.25" customHeight="1" x14ac:dyDescent="0.15">
      <c r="A66" s="14"/>
      <c r="B66" s="178">
        <v>11</v>
      </c>
      <c r="C66" s="60"/>
      <c r="D66" s="202"/>
      <c r="E66" s="202"/>
      <c r="F66" s="202"/>
      <c r="G66" s="227">
        <f t="shared" ref="G66" si="27">ROUNDDOWN(E66,0)*F66</f>
        <v>0</v>
      </c>
      <c r="H66" s="228"/>
      <c r="I66" s="229"/>
    </row>
    <row r="67" spans="1:9" ht="26.25" customHeight="1" x14ac:dyDescent="0.15">
      <c r="A67" s="14"/>
      <c r="B67" s="179"/>
      <c r="C67" s="50"/>
      <c r="D67" s="203"/>
      <c r="E67" s="203"/>
      <c r="F67" s="203"/>
      <c r="G67" s="230"/>
      <c r="H67" s="231"/>
      <c r="I67" s="232"/>
    </row>
    <row r="68" spans="1:9" ht="26.25" customHeight="1" x14ac:dyDescent="0.15">
      <c r="A68" s="14"/>
      <c r="B68" s="178">
        <v>12</v>
      </c>
      <c r="C68" s="60"/>
      <c r="D68" s="202"/>
      <c r="E68" s="202"/>
      <c r="F68" s="202"/>
      <c r="G68" s="227">
        <f t="shared" ref="G68" si="28">ROUNDDOWN(E68,0)*F68</f>
        <v>0</v>
      </c>
      <c r="H68" s="228"/>
      <c r="I68" s="229"/>
    </row>
    <row r="69" spans="1:9" ht="26.25" customHeight="1" x14ac:dyDescent="0.15">
      <c r="A69" s="14"/>
      <c r="B69" s="179"/>
      <c r="C69" s="50"/>
      <c r="D69" s="203"/>
      <c r="E69" s="203"/>
      <c r="F69" s="203"/>
      <c r="G69" s="230"/>
      <c r="H69" s="231"/>
      <c r="I69" s="232"/>
    </row>
    <row r="70" spans="1:9" ht="18" customHeight="1" x14ac:dyDescent="0.15">
      <c r="A70" s="14"/>
      <c r="B70" s="31"/>
      <c r="C70" s="31"/>
      <c r="D70" s="31"/>
      <c r="E70" s="31"/>
      <c r="F70" s="31"/>
      <c r="G70" s="31"/>
      <c r="H70" s="36"/>
      <c r="I70" s="32"/>
    </row>
    <row r="71" spans="1:9" ht="29.25" customHeight="1" x14ac:dyDescent="0.15">
      <c r="A71" s="14"/>
      <c r="B71" s="24"/>
      <c r="C71" s="24"/>
      <c r="D71" s="170" t="s">
        <v>16</v>
      </c>
      <c r="E71" s="171"/>
      <c r="F71" s="171"/>
      <c r="G71" s="28" t="s">
        <v>25</v>
      </c>
      <c r="H71" s="133">
        <f>SUM(G46:H69)</f>
        <v>0</v>
      </c>
      <c r="I71" s="134"/>
    </row>
    <row r="72" spans="1:9" ht="29.25" customHeight="1" x14ac:dyDescent="0.15">
      <c r="A72" s="14"/>
      <c r="B72" s="24"/>
      <c r="C72" s="24"/>
      <c r="D72" s="172" t="s">
        <v>71</v>
      </c>
      <c r="E72" s="173"/>
      <c r="F72" s="173"/>
      <c r="G72" s="33" t="s">
        <v>26</v>
      </c>
      <c r="H72" s="133"/>
      <c r="I72" s="134"/>
    </row>
    <row r="73" spans="1:9" ht="29.25" customHeight="1" thickBot="1" x14ac:dyDescent="0.2">
      <c r="A73" s="14"/>
      <c r="B73" s="24"/>
      <c r="C73" s="24"/>
      <c r="D73" s="174" t="s">
        <v>28</v>
      </c>
      <c r="E73" s="175"/>
      <c r="F73" s="175"/>
      <c r="G73" s="29" t="s">
        <v>27</v>
      </c>
      <c r="H73" s="135">
        <f>ROUNDDOWN(H71/2,-3)</f>
        <v>0</v>
      </c>
      <c r="I73" s="136"/>
    </row>
    <row r="74" spans="1:9" ht="29.25" customHeight="1" thickBot="1" x14ac:dyDescent="0.2">
      <c r="A74" s="14"/>
      <c r="B74" s="24"/>
      <c r="C74" s="24"/>
      <c r="D74" s="176" t="s">
        <v>72</v>
      </c>
      <c r="E74" s="177"/>
      <c r="F74" s="177"/>
      <c r="G74" s="30" t="s">
        <v>22</v>
      </c>
      <c r="H74" s="188">
        <f>MIN(H73,H72)</f>
        <v>0</v>
      </c>
      <c r="I74" s="138"/>
    </row>
    <row r="75" spans="1:9" ht="9" customHeight="1" x14ac:dyDescent="0.15">
      <c r="A75" s="14"/>
      <c r="B75" s="14"/>
      <c r="C75" s="15"/>
      <c r="D75" s="14"/>
      <c r="E75" s="14"/>
      <c r="F75" s="14"/>
      <c r="G75" s="14"/>
      <c r="H75" s="14"/>
      <c r="I75" s="14"/>
    </row>
    <row r="76" spans="1:9" ht="18" customHeight="1" x14ac:dyDescent="0.15">
      <c r="A76" s="206" t="s">
        <v>23</v>
      </c>
      <c r="B76" s="206"/>
      <c r="C76" s="206"/>
      <c r="D76" s="206"/>
      <c r="E76" s="1" t="s">
        <v>68</v>
      </c>
      <c r="F76" s="14"/>
      <c r="G76" s="14"/>
      <c r="H76" s="14"/>
      <c r="I76" s="16" t="s">
        <v>0</v>
      </c>
    </row>
    <row r="77" spans="1:9" ht="27.75" customHeight="1" x14ac:dyDescent="0.15">
      <c r="A77" s="14"/>
      <c r="B77" s="149" t="s">
        <v>2</v>
      </c>
      <c r="C77" s="47" t="s">
        <v>1</v>
      </c>
      <c r="D77" s="119" t="s">
        <v>7</v>
      </c>
      <c r="E77" s="18" t="s">
        <v>69</v>
      </c>
      <c r="F77" s="120" t="s">
        <v>21</v>
      </c>
      <c r="G77" s="156" t="s">
        <v>10</v>
      </c>
      <c r="H77" s="157"/>
      <c r="I77" s="158"/>
    </row>
    <row r="78" spans="1:9" ht="18" customHeight="1" x14ac:dyDescent="0.15">
      <c r="A78" s="14"/>
      <c r="B78" s="149"/>
      <c r="C78" s="48" t="s">
        <v>40</v>
      </c>
      <c r="D78" s="20" t="s">
        <v>11</v>
      </c>
      <c r="E78" s="21" t="s">
        <v>12</v>
      </c>
      <c r="F78" s="21" t="s">
        <v>13</v>
      </c>
      <c r="G78" s="159" t="s">
        <v>57</v>
      </c>
      <c r="H78" s="160"/>
      <c r="I78" s="161"/>
    </row>
    <row r="79" spans="1:9" ht="26.25" customHeight="1" x14ac:dyDescent="0.15">
      <c r="A79" s="14"/>
      <c r="B79" s="178">
        <v>1</v>
      </c>
      <c r="C79" s="60"/>
      <c r="D79" s="202"/>
      <c r="E79" s="200"/>
      <c r="F79" s="202"/>
      <c r="G79" s="235">
        <f>ROUNDDOWN(E79,0)*F79</f>
        <v>0</v>
      </c>
      <c r="H79" s="236"/>
      <c r="I79" s="237"/>
    </row>
    <row r="80" spans="1:9" ht="26.25" customHeight="1" x14ac:dyDescent="0.15">
      <c r="A80" s="14"/>
      <c r="B80" s="179"/>
      <c r="C80" s="126"/>
      <c r="D80" s="203"/>
      <c r="E80" s="201"/>
      <c r="F80" s="203"/>
      <c r="G80" s="238"/>
      <c r="H80" s="239"/>
      <c r="I80" s="240"/>
    </row>
    <row r="81" spans="1:9" ht="26.25" customHeight="1" x14ac:dyDescent="0.15">
      <c r="A81" s="14"/>
      <c r="B81" s="178">
        <v>2</v>
      </c>
      <c r="C81" s="127"/>
      <c r="D81" s="204"/>
      <c r="E81" s="200"/>
      <c r="F81" s="202"/>
      <c r="G81" s="235">
        <f t="shared" ref="G81" si="29">ROUNDDOWN(E81,0)*F81</f>
        <v>0</v>
      </c>
      <c r="H81" s="236"/>
      <c r="I81" s="237"/>
    </row>
    <row r="82" spans="1:9" ht="26.25" customHeight="1" x14ac:dyDescent="0.15">
      <c r="A82" s="14"/>
      <c r="B82" s="179"/>
      <c r="C82" s="61"/>
      <c r="D82" s="205"/>
      <c r="E82" s="201"/>
      <c r="F82" s="203"/>
      <c r="G82" s="238"/>
      <c r="H82" s="239"/>
      <c r="I82" s="240"/>
    </row>
    <row r="83" spans="1:9" ht="26.25" customHeight="1" x14ac:dyDescent="0.15">
      <c r="A83" s="14"/>
      <c r="B83" s="178">
        <v>3</v>
      </c>
      <c r="C83" s="128"/>
      <c r="D83" s="204"/>
      <c r="E83" s="200"/>
      <c r="F83" s="202"/>
      <c r="G83" s="235">
        <f t="shared" ref="G83" si="30">ROUNDDOWN(E83,0)*F83</f>
        <v>0</v>
      </c>
      <c r="H83" s="236"/>
      <c r="I83" s="237"/>
    </row>
    <row r="84" spans="1:9" ht="26.25" customHeight="1" x14ac:dyDescent="0.15">
      <c r="A84" s="14"/>
      <c r="B84" s="179"/>
      <c r="C84" s="50"/>
      <c r="D84" s="205"/>
      <c r="E84" s="201"/>
      <c r="F84" s="203"/>
      <c r="G84" s="238"/>
      <c r="H84" s="239"/>
      <c r="I84" s="240"/>
    </row>
    <row r="85" spans="1:9" ht="26.25" customHeight="1" x14ac:dyDescent="0.15">
      <c r="A85" s="14"/>
      <c r="B85" s="178">
        <v>4</v>
      </c>
      <c r="C85" s="60"/>
      <c r="D85" s="202"/>
      <c r="E85" s="200"/>
      <c r="F85" s="202"/>
      <c r="G85" s="235">
        <f t="shared" ref="G85" si="31">ROUNDDOWN(E85,0)*F85</f>
        <v>0</v>
      </c>
      <c r="H85" s="236"/>
      <c r="I85" s="237"/>
    </row>
    <row r="86" spans="1:9" ht="26.25" customHeight="1" x14ac:dyDescent="0.15">
      <c r="A86" s="14"/>
      <c r="B86" s="179"/>
      <c r="C86" s="126"/>
      <c r="D86" s="203"/>
      <c r="E86" s="201"/>
      <c r="F86" s="203"/>
      <c r="G86" s="238"/>
      <c r="H86" s="239"/>
      <c r="I86" s="240"/>
    </row>
    <row r="87" spans="1:9" ht="26.25" customHeight="1" x14ac:dyDescent="0.15">
      <c r="A87" s="14"/>
      <c r="B87" s="178">
        <v>5</v>
      </c>
      <c r="C87" s="128"/>
      <c r="D87" s="204"/>
      <c r="E87" s="200"/>
      <c r="F87" s="202"/>
      <c r="G87" s="235">
        <f t="shared" ref="G87" si="32">ROUNDDOWN(E87,0)*F87</f>
        <v>0</v>
      </c>
      <c r="H87" s="236"/>
      <c r="I87" s="237"/>
    </row>
    <row r="88" spans="1:9" ht="26.25" customHeight="1" x14ac:dyDescent="0.15">
      <c r="A88" s="14"/>
      <c r="B88" s="179"/>
      <c r="C88" s="50"/>
      <c r="D88" s="205"/>
      <c r="E88" s="201"/>
      <c r="F88" s="203"/>
      <c r="G88" s="238"/>
      <c r="H88" s="239"/>
      <c r="I88" s="240"/>
    </row>
    <row r="89" spans="1:9" ht="26.25" customHeight="1" x14ac:dyDescent="0.15">
      <c r="A89" s="14"/>
      <c r="B89" s="178">
        <v>6</v>
      </c>
      <c r="C89" s="52"/>
      <c r="D89" s="202"/>
      <c r="E89" s="200"/>
      <c r="F89" s="202"/>
      <c r="G89" s="235">
        <f t="shared" ref="G89" si="33">ROUNDDOWN(E89,0)*F89</f>
        <v>0</v>
      </c>
      <c r="H89" s="236"/>
      <c r="I89" s="237"/>
    </row>
    <row r="90" spans="1:9" ht="26.25" customHeight="1" x14ac:dyDescent="0.15">
      <c r="A90" s="14"/>
      <c r="B90" s="179"/>
      <c r="C90" s="61"/>
      <c r="D90" s="203"/>
      <c r="E90" s="201"/>
      <c r="F90" s="203"/>
      <c r="G90" s="238"/>
      <c r="H90" s="239"/>
      <c r="I90" s="240"/>
    </row>
    <row r="91" spans="1:9" ht="26.25" customHeight="1" x14ac:dyDescent="0.15">
      <c r="A91" s="14"/>
      <c r="B91" s="178">
        <v>7</v>
      </c>
      <c r="C91" s="60"/>
      <c r="D91" s="202"/>
      <c r="E91" s="200"/>
      <c r="F91" s="202"/>
      <c r="G91" s="235">
        <f t="shared" ref="G91" si="34">ROUNDDOWN(E91,0)*F91</f>
        <v>0</v>
      </c>
      <c r="H91" s="236"/>
      <c r="I91" s="237"/>
    </row>
    <row r="92" spans="1:9" ht="26.25" customHeight="1" x14ac:dyDescent="0.15">
      <c r="A92" s="14"/>
      <c r="B92" s="179"/>
      <c r="C92" s="126"/>
      <c r="D92" s="203"/>
      <c r="E92" s="201"/>
      <c r="F92" s="203"/>
      <c r="G92" s="238"/>
      <c r="H92" s="239"/>
      <c r="I92" s="240"/>
    </row>
    <row r="93" spans="1:9" ht="26.25" customHeight="1" x14ac:dyDescent="0.15">
      <c r="A93" s="14"/>
      <c r="B93" s="178">
        <v>8</v>
      </c>
      <c r="C93" s="128"/>
      <c r="D93" s="204"/>
      <c r="E93" s="200"/>
      <c r="F93" s="202"/>
      <c r="G93" s="235">
        <f t="shared" ref="G93" si="35">ROUNDDOWN(E93,0)*F93</f>
        <v>0</v>
      </c>
      <c r="H93" s="236"/>
      <c r="I93" s="237"/>
    </row>
    <row r="94" spans="1:9" ht="26.25" customHeight="1" x14ac:dyDescent="0.15">
      <c r="A94" s="14"/>
      <c r="B94" s="179"/>
      <c r="C94" s="50"/>
      <c r="D94" s="205"/>
      <c r="E94" s="201"/>
      <c r="F94" s="203"/>
      <c r="G94" s="238"/>
      <c r="H94" s="239"/>
      <c r="I94" s="240"/>
    </row>
    <row r="95" spans="1:9" ht="26.25" customHeight="1" x14ac:dyDescent="0.15">
      <c r="A95" s="14"/>
      <c r="B95" s="178">
        <v>9</v>
      </c>
      <c r="C95" s="60"/>
      <c r="D95" s="202"/>
      <c r="E95" s="200"/>
      <c r="F95" s="202"/>
      <c r="G95" s="235">
        <f t="shared" ref="G95" si="36">ROUNDDOWN(E95,0)*F95</f>
        <v>0</v>
      </c>
      <c r="H95" s="236"/>
      <c r="I95" s="237"/>
    </row>
    <row r="96" spans="1:9" ht="26.25" customHeight="1" x14ac:dyDescent="0.15">
      <c r="A96" s="14"/>
      <c r="B96" s="179"/>
      <c r="C96" s="50"/>
      <c r="D96" s="203"/>
      <c r="E96" s="201"/>
      <c r="F96" s="203"/>
      <c r="G96" s="238"/>
      <c r="H96" s="239"/>
      <c r="I96" s="240"/>
    </row>
    <row r="97" spans="1:9" ht="26.25" customHeight="1" x14ac:dyDescent="0.15">
      <c r="A97" s="14"/>
      <c r="B97" s="178">
        <v>10</v>
      </c>
      <c r="C97" s="60"/>
      <c r="D97" s="202"/>
      <c r="E97" s="200"/>
      <c r="F97" s="202"/>
      <c r="G97" s="235">
        <f t="shared" ref="G97" si="37">ROUNDDOWN(E97,0)*F97</f>
        <v>0</v>
      </c>
      <c r="H97" s="236"/>
      <c r="I97" s="237"/>
    </row>
    <row r="98" spans="1:9" ht="26.25" customHeight="1" x14ac:dyDescent="0.15">
      <c r="A98" s="14"/>
      <c r="B98" s="179"/>
      <c r="C98" s="126"/>
      <c r="D98" s="203"/>
      <c r="E98" s="201"/>
      <c r="F98" s="203"/>
      <c r="G98" s="238"/>
      <c r="H98" s="239"/>
      <c r="I98" s="240"/>
    </row>
    <row r="99" spans="1:9" ht="26.25" customHeight="1" x14ac:dyDescent="0.15">
      <c r="A99" s="14"/>
      <c r="B99" s="178">
        <v>11</v>
      </c>
      <c r="C99" s="128"/>
      <c r="D99" s="204"/>
      <c r="E99" s="200"/>
      <c r="F99" s="202"/>
      <c r="G99" s="235">
        <f t="shared" ref="G99" si="38">ROUNDDOWN(E99,0)*F99</f>
        <v>0</v>
      </c>
      <c r="H99" s="236"/>
      <c r="I99" s="237"/>
    </row>
    <row r="100" spans="1:9" ht="26.25" customHeight="1" x14ac:dyDescent="0.15">
      <c r="A100" s="14"/>
      <c r="B100" s="179"/>
      <c r="C100" s="50"/>
      <c r="D100" s="205"/>
      <c r="E100" s="201"/>
      <c r="F100" s="203"/>
      <c r="G100" s="238"/>
      <c r="H100" s="239"/>
      <c r="I100" s="240"/>
    </row>
    <row r="101" spans="1:9" ht="26.25" customHeight="1" x14ac:dyDescent="0.15">
      <c r="A101" s="14"/>
      <c r="B101" s="178">
        <v>12</v>
      </c>
      <c r="C101" s="60"/>
      <c r="D101" s="202"/>
      <c r="E101" s="200"/>
      <c r="F101" s="202"/>
      <c r="G101" s="235">
        <f t="shared" ref="G101" si="39">ROUNDDOWN(E101,0)*F101</f>
        <v>0</v>
      </c>
      <c r="H101" s="236"/>
      <c r="I101" s="237"/>
    </row>
    <row r="102" spans="1:9" ht="26.25" customHeight="1" x14ac:dyDescent="0.15">
      <c r="A102" s="14"/>
      <c r="B102" s="179"/>
      <c r="C102" s="50"/>
      <c r="D102" s="203"/>
      <c r="E102" s="201"/>
      <c r="F102" s="203"/>
      <c r="G102" s="238"/>
      <c r="H102" s="239"/>
      <c r="I102" s="240"/>
    </row>
    <row r="103" spans="1:9" ht="18" customHeight="1" x14ac:dyDescent="0.15">
      <c r="A103" s="14"/>
      <c r="B103" s="31"/>
      <c r="C103" s="31"/>
      <c r="D103" s="31"/>
      <c r="E103" s="31"/>
      <c r="F103" s="31"/>
      <c r="G103" s="31"/>
      <c r="H103" s="36"/>
      <c r="I103" s="32"/>
    </row>
    <row r="104" spans="1:9" ht="29.25" customHeight="1" x14ac:dyDescent="0.15">
      <c r="A104" s="14"/>
      <c r="B104" s="24"/>
      <c r="C104" s="24"/>
      <c r="D104" s="37"/>
      <c r="E104" s="27"/>
      <c r="F104" s="117" t="s">
        <v>16</v>
      </c>
      <c r="G104" s="28" t="s">
        <v>25</v>
      </c>
      <c r="H104" s="180">
        <f>SUM(G79:G84)</f>
        <v>0</v>
      </c>
      <c r="I104" s="181"/>
    </row>
    <row r="105" spans="1:9" ht="29.25" customHeight="1" x14ac:dyDescent="0.15">
      <c r="A105" s="14"/>
      <c r="B105" s="24"/>
      <c r="C105" s="24"/>
      <c r="D105" s="168" t="s">
        <v>73</v>
      </c>
      <c r="E105" s="169"/>
      <c r="F105" s="169"/>
      <c r="G105" s="28" t="s">
        <v>26</v>
      </c>
      <c r="H105" s="180"/>
      <c r="I105" s="181"/>
    </row>
    <row r="106" spans="1:9" ht="29.25" customHeight="1" thickBot="1" x14ac:dyDescent="0.2">
      <c r="A106" s="14"/>
      <c r="B106" s="24"/>
      <c r="C106" s="24"/>
      <c r="D106" s="182" t="s">
        <v>79</v>
      </c>
      <c r="E106" s="183"/>
      <c r="F106" s="183"/>
      <c r="G106" s="29" t="s">
        <v>27</v>
      </c>
      <c r="H106" s="184">
        <f>ROUNDDOWN(H104/2,-3)</f>
        <v>0</v>
      </c>
      <c r="I106" s="185"/>
    </row>
    <row r="107" spans="1:9" ht="29.25" customHeight="1" thickBot="1" x14ac:dyDescent="0.2">
      <c r="A107" s="14"/>
      <c r="B107" s="24"/>
      <c r="C107" s="24"/>
      <c r="D107" s="165" t="s">
        <v>74</v>
      </c>
      <c r="E107" s="166"/>
      <c r="F107" s="166"/>
      <c r="G107" s="38" t="s">
        <v>24</v>
      </c>
      <c r="H107" s="167">
        <f>MIN(H106,H105)</f>
        <v>0</v>
      </c>
      <c r="I107" s="138"/>
    </row>
    <row r="108" spans="1:9" ht="18" customHeight="1" thickBot="1" x14ac:dyDescent="0.2">
      <c r="A108" s="14"/>
      <c r="B108" s="23"/>
      <c r="C108" s="23"/>
      <c r="D108" s="23"/>
      <c r="E108" s="23"/>
      <c r="F108" s="23"/>
      <c r="G108" s="23"/>
      <c r="H108" s="39"/>
      <c r="I108" s="39"/>
    </row>
    <row r="109" spans="1:9" ht="36" customHeight="1" thickBot="1" x14ac:dyDescent="0.2">
      <c r="A109" s="14"/>
      <c r="B109" s="209" t="s">
        <v>80</v>
      </c>
      <c r="C109" s="210"/>
      <c r="D109" s="210"/>
      <c r="E109" s="210"/>
      <c r="F109" s="210"/>
      <c r="G109" s="211"/>
      <c r="H109" s="186">
        <f>SUM(H41+H74+H107)</f>
        <v>0</v>
      </c>
      <c r="I109" s="187"/>
    </row>
    <row r="110" spans="1:9" ht="18" customHeight="1" x14ac:dyDescent="0.15">
      <c r="A110" s="14"/>
      <c r="B110" s="40"/>
      <c r="C110" s="40"/>
      <c r="D110" s="40"/>
      <c r="E110" s="40"/>
      <c r="F110" s="40"/>
      <c r="G110" s="40"/>
      <c r="H110" s="40"/>
      <c r="I110" s="40"/>
    </row>
    <row r="111" spans="1:9" ht="18" customHeight="1" x14ac:dyDescent="0.15">
      <c r="A111" s="14"/>
      <c r="B111" s="40"/>
      <c r="C111" s="40"/>
      <c r="D111" s="40"/>
      <c r="E111" s="40"/>
      <c r="F111" s="40"/>
      <c r="G111" s="40"/>
      <c r="H111" s="40"/>
      <c r="I111" s="40"/>
    </row>
    <row r="112" spans="1:9" ht="18" customHeight="1" x14ac:dyDescent="0.15">
      <c r="A112" s="14"/>
      <c r="B112" s="40"/>
      <c r="C112" s="40"/>
      <c r="D112" s="40"/>
      <c r="E112" s="40"/>
      <c r="F112" s="40"/>
      <c r="G112" s="40"/>
      <c r="H112" s="40"/>
      <c r="I112" s="40"/>
    </row>
    <row r="113" spans="1:9" ht="18" customHeight="1" x14ac:dyDescent="0.15">
      <c r="A113" s="14"/>
      <c r="B113" s="40"/>
      <c r="C113" s="40"/>
      <c r="D113" s="40"/>
      <c r="E113" s="40"/>
      <c r="F113" s="40"/>
      <c r="G113" s="40"/>
      <c r="H113" s="40"/>
      <c r="I113" s="40"/>
    </row>
    <row r="114" spans="1:9" ht="18" customHeight="1" x14ac:dyDescent="0.15">
      <c r="A114" s="14"/>
      <c r="B114" s="40"/>
      <c r="C114" s="40"/>
      <c r="D114" s="40"/>
      <c r="E114" s="40"/>
      <c r="F114" s="40"/>
      <c r="G114" s="40"/>
      <c r="H114" s="40"/>
      <c r="I114" s="40"/>
    </row>
    <row r="115" spans="1:9" ht="18" customHeight="1" x14ac:dyDescent="0.15">
      <c r="A115" s="14"/>
      <c r="B115" s="40"/>
      <c r="C115" s="40"/>
      <c r="D115" s="40"/>
      <c r="E115" s="40"/>
      <c r="F115" s="40"/>
      <c r="G115" s="40"/>
      <c r="H115" s="40"/>
      <c r="I115" s="40"/>
    </row>
    <row r="116" spans="1:9" ht="18" customHeight="1" x14ac:dyDescent="0.15">
      <c r="A116" s="14"/>
      <c r="B116" s="40"/>
      <c r="C116" s="40"/>
      <c r="D116" s="40"/>
      <c r="E116" s="40"/>
      <c r="F116" s="40"/>
      <c r="G116" s="40"/>
      <c r="H116" s="40"/>
      <c r="I116" s="40"/>
    </row>
    <row r="117" spans="1:9" ht="18" customHeight="1" x14ac:dyDescent="0.15">
      <c r="A117" s="14"/>
      <c r="B117" s="40"/>
      <c r="C117" s="40"/>
      <c r="D117" s="40"/>
      <c r="E117" s="40"/>
      <c r="F117" s="40"/>
      <c r="G117" s="40"/>
      <c r="H117" s="40"/>
      <c r="I117" s="40"/>
    </row>
    <row r="118" spans="1:9" ht="18" customHeight="1" x14ac:dyDescent="0.15">
      <c r="A118" s="14"/>
      <c r="B118" s="40"/>
      <c r="C118" s="40"/>
      <c r="D118" s="40"/>
      <c r="E118" s="40"/>
      <c r="F118" s="40"/>
      <c r="G118" s="40"/>
      <c r="H118" s="40"/>
      <c r="I118" s="40"/>
    </row>
    <row r="119" spans="1:9" ht="18" customHeight="1" x14ac:dyDescent="0.15">
      <c r="A119" s="14"/>
      <c r="B119" s="40"/>
      <c r="C119" s="40"/>
      <c r="D119" s="40"/>
      <c r="E119" s="40"/>
      <c r="F119" s="40"/>
      <c r="G119" s="40"/>
      <c r="H119" s="40"/>
      <c r="I119" s="40"/>
    </row>
    <row r="120" spans="1:9" ht="18" customHeight="1" x14ac:dyDescent="0.15">
      <c r="A120" s="14"/>
      <c r="B120" s="40"/>
      <c r="C120" s="40"/>
      <c r="D120" s="40"/>
      <c r="E120" s="40"/>
      <c r="F120" s="40"/>
      <c r="G120" s="40"/>
      <c r="H120" s="40"/>
      <c r="I120" s="40"/>
    </row>
    <row r="121" spans="1:9" ht="18" customHeight="1" x14ac:dyDescent="0.15">
      <c r="A121" s="14"/>
      <c r="B121" s="40"/>
      <c r="C121" s="40"/>
      <c r="D121" s="40"/>
      <c r="E121" s="40"/>
      <c r="F121" s="40"/>
      <c r="G121" s="40"/>
      <c r="H121" s="40"/>
      <c r="I121" s="40"/>
    </row>
    <row r="122" spans="1:9" ht="18" customHeight="1" x14ac:dyDescent="0.15">
      <c r="A122" s="14"/>
      <c r="B122" s="40"/>
      <c r="C122" s="40"/>
      <c r="D122" s="40"/>
      <c r="E122" s="40"/>
      <c r="F122" s="40"/>
      <c r="G122" s="40"/>
      <c r="H122" s="40"/>
      <c r="I122" s="40"/>
    </row>
    <row r="123" spans="1:9" ht="18" customHeight="1" x14ac:dyDescent="0.15">
      <c r="A123" s="14"/>
      <c r="B123" s="40"/>
      <c r="C123" s="40"/>
      <c r="D123" s="40"/>
      <c r="E123" s="40"/>
      <c r="F123" s="40"/>
      <c r="G123" s="40"/>
      <c r="H123" s="40"/>
      <c r="I123" s="40"/>
    </row>
    <row r="124" spans="1:9" ht="18" customHeight="1" x14ac:dyDescent="0.15">
      <c r="A124" s="14"/>
      <c r="B124" s="40"/>
      <c r="C124" s="40"/>
      <c r="D124" s="40"/>
      <c r="E124" s="40"/>
      <c r="F124" s="40"/>
      <c r="G124" s="40"/>
      <c r="H124" s="40"/>
      <c r="I124" s="40"/>
    </row>
    <row r="125" spans="1:9" ht="18" customHeight="1" x14ac:dyDescent="0.15">
      <c r="A125" s="14"/>
      <c r="B125" s="40"/>
      <c r="C125" s="40"/>
      <c r="D125" s="40"/>
      <c r="E125" s="40"/>
      <c r="F125" s="40"/>
      <c r="G125" s="40"/>
      <c r="H125" s="40"/>
      <c r="I125" s="40"/>
    </row>
    <row r="126" spans="1:9" ht="18" customHeight="1" x14ac:dyDescent="0.15">
      <c r="A126" s="14"/>
      <c r="B126" s="40"/>
      <c r="C126" s="40"/>
      <c r="D126" s="40"/>
      <c r="E126" s="40"/>
      <c r="F126" s="40"/>
      <c r="G126" s="40"/>
      <c r="H126" s="40"/>
      <c r="I126" s="40"/>
    </row>
    <row r="127" spans="1:9" ht="18" customHeight="1" x14ac:dyDescent="0.15">
      <c r="A127" s="14"/>
      <c r="B127" s="40"/>
      <c r="C127" s="40"/>
      <c r="D127" s="40"/>
      <c r="E127" s="40"/>
      <c r="F127" s="40"/>
      <c r="G127" s="40"/>
      <c r="H127" s="40"/>
      <c r="I127" s="40"/>
    </row>
    <row r="128" spans="1:9" ht="18" customHeight="1" x14ac:dyDescent="0.15">
      <c r="A128" s="14"/>
      <c r="B128" s="40"/>
      <c r="C128" s="40"/>
      <c r="D128" s="40"/>
      <c r="E128" s="40"/>
      <c r="F128" s="40"/>
      <c r="G128" s="40"/>
      <c r="H128" s="40"/>
      <c r="I128" s="40"/>
    </row>
    <row r="129" spans="1:9" ht="18" customHeight="1" x14ac:dyDescent="0.15">
      <c r="A129" s="14"/>
      <c r="B129" s="40"/>
      <c r="C129" s="40"/>
      <c r="D129" s="40"/>
      <c r="E129" s="40"/>
      <c r="F129" s="40"/>
      <c r="G129" s="40"/>
      <c r="H129" s="40"/>
      <c r="I129" s="40"/>
    </row>
    <row r="130" spans="1:9" ht="18" customHeight="1" x14ac:dyDescent="0.15">
      <c r="A130" s="14"/>
      <c r="B130" s="40"/>
      <c r="C130" s="40"/>
      <c r="D130" s="40"/>
      <c r="E130" s="40"/>
      <c r="F130" s="40"/>
      <c r="G130" s="40"/>
      <c r="H130" s="40"/>
      <c r="I130" s="40"/>
    </row>
    <row r="131" spans="1:9" ht="18" customHeight="1" x14ac:dyDescent="0.15">
      <c r="A131" s="14"/>
      <c r="B131" s="14"/>
      <c r="C131" s="14"/>
      <c r="D131" s="14"/>
      <c r="E131" s="14"/>
      <c r="F131" s="14"/>
      <c r="G131" s="14"/>
      <c r="H131" s="14"/>
      <c r="I131" s="14"/>
    </row>
  </sheetData>
  <mergeCells count="221">
    <mergeCell ref="B109:G109"/>
    <mergeCell ref="H4:I5"/>
    <mergeCell ref="H6:I6"/>
    <mergeCell ref="H7:I9"/>
    <mergeCell ref="H10:I12"/>
    <mergeCell ref="H13:I15"/>
    <mergeCell ref="H16:I18"/>
    <mergeCell ref="H19:I21"/>
    <mergeCell ref="H22:I24"/>
    <mergeCell ref="H25:I27"/>
    <mergeCell ref="D4:D5"/>
    <mergeCell ref="E4:E5"/>
    <mergeCell ref="F4:F5"/>
    <mergeCell ref="G4:G5"/>
    <mergeCell ref="B31:B33"/>
    <mergeCell ref="D31:D33"/>
    <mergeCell ref="E31:E33"/>
    <mergeCell ref="F31:F33"/>
    <mergeCell ref="G31:G33"/>
    <mergeCell ref="B28:B30"/>
    <mergeCell ref="D28:D30"/>
    <mergeCell ref="E28:E30"/>
    <mergeCell ref="F28:F30"/>
    <mergeCell ref="G101:I102"/>
    <mergeCell ref="D79:D80"/>
    <mergeCell ref="F83:F84"/>
    <mergeCell ref="F99:F100"/>
    <mergeCell ref="D101:D102"/>
    <mergeCell ref="E101:E102"/>
    <mergeCell ref="F101:F102"/>
    <mergeCell ref="F93:F94"/>
    <mergeCell ref="D95:D96"/>
    <mergeCell ref="E95:E96"/>
    <mergeCell ref="F95:F96"/>
    <mergeCell ref="D97:D98"/>
    <mergeCell ref="E97:E98"/>
    <mergeCell ref="F97:F98"/>
    <mergeCell ref="F85:F86"/>
    <mergeCell ref="E91:E92"/>
    <mergeCell ref="F91:F92"/>
    <mergeCell ref="D87:D88"/>
    <mergeCell ref="F89:F90"/>
    <mergeCell ref="D85:D86"/>
    <mergeCell ref="E85:E86"/>
    <mergeCell ref="B101:B102"/>
    <mergeCell ref="G79:I80"/>
    <mergeCell ref="G81:I82"/>
    <mergeCell ref="G83:I84"/>
    <mergeCell ref="G85:I86"/>
    <mergeCell ref="G87:I88"/>
    <mergeCell ref="G89:I90"/>
    <mergeCell ref="G91:I92"/>
    <mergeCell ref="B97:B98"/>
    <mergeCell ref="B99:B100"/>
    <mergeCell ref="G97:I98"/>
    <mergeCell ref="G99:I100"/>
    <mergeCell ref="D99:D100"/>
    <mergeCell ref="E99:E100"/>
    <mergeCell ref="B93:B94"/>
    <mergeCell ref="B95:B96"/>
    <mergeCell ref="E79:E80"/>
    <mergeCell ref="G93:I94"/>
    <mergeCell ref="G95:I96"/>
    <mergeCell ref="D93:D94"/>
    <mergeCell ref="F81:F82"/>
    <mergeCell ref="D83:D84"/>
    <mergeCell ref="B91:B92"/>
    <mergeCell ref="D91:D92"/>
    <mergeCell ref="B58:B59"/>
    <mergeCell ref="D58:D59"/>
    <mergeCell ref="E58:E59"/>
    <mergeCell ref="F58:F59"/>
    <mergeCell ref="E68:E69"/>
    <mergeCell ref="B62:B63"/>
    <mergeCell ref="D62:D63"/>
    <mergeCell ref="E62:E63"/>
    <mergeCell ref="F62:F63"/>
    <mergeCell ref="E66:E67"/>
    <mergeCell ref="B64:B65"/>
    <mergeCell ref="D64:D65"/>
    <mergeCell ref="E64:E65"/>
    <mergeCell ref="F64:F65"/>
    <mergeCell ref="D60:D61"/>
    <mergeCell ref="E60:E61"/>
    <mergeCell ref="F60:F61"/>
    <mergeCell ref="B68:B69"/>
    <mergeCell ref="D68:D69"/>
    <mergeCell ref="F66:F67"/>
    <mergeCell ref="F68:F69"/>
    <mergeCell ref="B66:B67"/>
    <mergeCell ref="D66:D67"/>
    <mergeCell ref="G56:I57"/>
    <mergeCell ref="D56:D57"/>
    <mergeCell ref="E56:E57"/>
    <mergeCell ref="F56:F57"/>
    <mergeCell ref="E93:E94"/>
    <mergeCell ref="F79:F80"/>
    <mergeCell ref="D81:D82"/>
    <mergeCell ref="E81:E82"/>
    <mergeCell ref="E83:E84"/>
    <mergeCell ref="E87:E88"/>
    <mergeCell ref="F87:F88"/>
    <mergeCell ref="D89:D90"/>
    <mergeCell ref="E89:E90"/>
    <mergeCell ref="G66:I67"/>
    <mergeCell ref="G68:I69"/>
    <mergeCell ref="A76:D76"/>
    <mergeCell ref="B79:B80"/>
    <mergeCell ref="B81:B82"/>
    <mergeCell ref="B83:B84"/>
    <mergeCell ref="B85:B86"/>
    <mergeCell ref="B87:B88"/>
    <mergeCell ref="B89:B90"/>
    <mergeCell ref="G62:I63"/>
    <mergeCell ref="G64:I65"/>
    <mergeCell ref="E46:E47"/>
    <mergeCell ref="F46:F47"/>
    <mergeCell ref="G46:I47"/>
    <mergeCell ref="D48:D49"/>
    <mergeCell ref="E48:E49"/>
    <mergeCell ref="F48:F49"/>
    <mergeCell ref="D50:D51"/>
    <mergeCell ref="D54:D55"/>
    <mergeCell ref="E54:E55"/>
    <mergeCell ref="F54:F55"/>
    <mergeCell ref="G54:I55"/>
    <mergeCell ref="F52:F53"/>
    <mergeCell ref="G52:I53"/>
    <mergeCell ref="H109:I109"/>
    <mergeCell ref="H104:I104"/>
    <mergeCell ref="O46:X46"/>
    <mergeCell ref="B77:B78"/>
    <mergeCell ref="G77:I77"/>
    <mergeCell ref="G78:I78"/>
    <mergeCell ref="B46:B47"/>
    <mergeCell ref="B48:B49"/>
    <mergeCell ref="B50:B51"/>
    <mergeCell ref="B52:B53"/>
    <mergeCell ref="H71:I71"/>
    <mergeCell ref="H72:I72"/>
    <mergeCell ref="H73:I73"/>
    <mergeCell ref="H74:I74"/>
    <mergeCell ref="G48:I49"/>
    <mergeCell ref="D52:D53"/>
    <mergeCell ref="E52:E53"/>
    <mergeCell ref="G58:I59"/>
    <mergeCell ref="B60:B61"/>
    <mergeCell ref="E50:E51"/>
    <mergeCell ref="F50:F51"/>
    <mergeCell ref="G50:I51"/>
    <mergeCell ref="B56:B57"/>
    <mergeCell ref="D46:D47"/>
    <mergeCell ref="B54:B55"/>
    <mergeCell ref="D19:D21"/>
    <mergeCell ref="D13:D15"/>
    <mergeCell ref="B13:B15"/>
    <mergeCell ref="B16:B18"/>
    <mergeCell ref="B19:B21"/>
    <mergeCell ref="H105:I105"/>
    <mergeCell ref="D106:F106"/>
    <mergeCell ref="H106:I106"/>
    <mergeCell ref="B22:B24"/>
    <mergeCell ref="G13:G15"/>
    <mergeCell ref="F13:F15"/>
    <mergeCell ref="E13:E15"/>
    <mergeCell ref="F16:F18"/>
    <mergeCell ref="G16:G18"/>
    <mergeCell ref="F22:F24"/>
    <mergeCell ref="G22:G24"/>
    <mergeCell ref="B34:B36"/>
    <mergeCell ref="D34:D36"/>
    <mergeCell ref="E34:E36"/>
    <mergeCell ref="F34:F36"/>
    <mergeCell ref="G34:G36"/>
    <mergeCell ref="H28:I30"/>
    <mergeCell ref="H31:I33"/>
    <mergeCell ref="D107:F107"/>
    <mergeCell ref="H107:I107"/>
    <mergeCell ref="D16:D18"/>
    <mergeCell ref="E16:E18"/>
    <mergeCell ref="G19:G21"/>
    <mergeCell ref="F19:F21"/>
    <mergeCell ref="E19:E21"/>
    <mergeCell ref="F25:F27"/>
    <mergeCell ref="G25:G27"/>
    <mergeCell ref="D22:D24"/>
    <mergeCell ref="E22:E24"/>
    <mergeCell ref="D105:F105"/>
    <mergeCell ref="D71:F71"/>
    <mergeCell ref="D72:F72"/>
    <mergeCell ref="D73:F73"/>
    <mergeCell ref="D74:F74"/>
    <mergeCell ref="G60:I61"/>
    <mergeCell ref="H34:I36"/>
    <mergeCell ref="D38:F38"/>
    <mergeCell ref="D39:F39"/>
    <mergeCell ref="D40:F40"/>
    <mergeCell ref="D41:F41"/>
    <mergeCell ref="H38:I38"/>
    <mergeCell ref="H39:I39"/>
    <mergeCell ref="J3:R3"/>
    <mergeCell ref="B4:B6"/>
    <mergeCell ref="B7:B9"/>
    <mergeCell ref="B10:B12"/>
    <mergeCell ref="D7:D9"/>
    <mergeCell ref="B44:B45"/>
    <mergeCell ref="G44:I44"/>
    <mergeCell ref="G45:I45"/>
    <mergeCell ref="E7:E9"/>
    <mergeCell ref="F7:F9"/>
    <mergeCell ref="G7:G9"/>
    <mergeCell ref="D10:D12"/>
    <mergeCell ref="E10:E12"/>
    <mergeCell ref="F10:F12"/>
    <mergeCell ref="G10:G12"/>
    <mergeCell ref="H40:I40"/>
    <mergeCell ref="G28:G30"/>
    <mergeCell ref="B25:B27"/>
    <mergeCell ref="D25:D27"/>
    <mergeCell ref="E25:E27"/>
    <mergeCell ref="H41:I41"/>
  </mergeCells>
  <phoneticPr fontId="3"/>
  <pageMargins left="0.70866141732283472" right="0.70866141732283472" top="0.74803149606299213" bottom="0.74803149606299213" header="0.31496062992125984" footer="0.31496062992125984"/>
  <pageSetup paperSize="9" scale="86" firstPageNumber="4" fitToHeight="0" orientation="portrait" cellComments="asDisplayed" copies="4" r:id="rId1"/>
  <rowBreaks count="2" manualBreakCount="2">
    <brk id="41" max="16" man="1"/>
    <brk id="74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I19"/>
  <sheetViews>
    <sheetView view="pageBreakPreview" zoomScale="90" zoomScaleNormal="70" zoomScaleSheetLayoutView="90" workbookViewId="0">
      <selection activeCell="B5" sqref="B5:H5"/>
    </sheetView>
  </sheetViews>
  <sheetFormatPr defaultRowHeight="26.25" customHeight="1" x14ac:dyDescent="0.4"/>
  <cols>
    <col min="1" max="1" width="8.5" style="41" customWidth="1"/>
    <col min="2" max="2" width="19.125" style="41" customWidth="1"/>
    <col min="3" max="3" width="9.875" style="41" customWidth="1"/>
    <col min="4" max="4" width="14" style="41" customWidth="1"/>
    <col min="5" max="5" width="13.25" style="41" customWidth="1"/>
    <col min="6" max="6" width="17.5" style="41" customWidth="1"/>
    <col min="7" max="7" width="12.125" style="41" customWidth="1"/>
    <col min="8" max="8" width="18.375" style="41" customWidth="1"/>
    <col min="9" max="9" width="1.25" style="41" customWidth="1"/>
    <col min="10" max="16384" width="9" style="41"/>
  </cols>
  <sheetData>
    <row r="1" spans="2:9" ht="53.25" customHeight="1" x14ac:dyDescent="0.4">
      <c r="B1" s="108" t="s">
        <v>53</v>
      </c>
      <c r="C1" s="108"/>
      <c r="D1" s="108"/>
      <c r="E1" s="108"/>
      <c r="F1" s="108"/>
      <c r="G1" s="108"/>
      <c r="H1" s="108"/>
      <c r="I1" s="109"/>
    </row>
    <row r="2" spans="2:9" ht="24.75" customHeight="1" x14ac:dyDescent="0.4">
      <c r="B2" s="110" t="s">
        <v>54</v>
      </c>
      <c r="C2" s="88"/>
      <c r="D2" s="87"/>
      <c r="E2" s="89"/>
      <c r="F2" s="90"/>
      <c r="G2" s="90"/>
    </row>
    <row r="3" spans="2:9" ht="37.5" customHeight="1" x14ac:dyDescent="0.4">
      <c r="B3" s="223"/>
      <c r="C3" s="224"/>
      <c r="D3" s="224"/>
      <c r="E3" s="224"/>
      <c r="F3" s="224"/>
      <c r="G3" s="224"/>
      <c r="H3" s="225"/>
    </row>
    <row r="4" spans="2:9" ht="18" customHeight="1" x14ac:dyDescent="0.4">
      <c r="B4" s="86"/>
      <c r="C4" s="86"/>
      <c r="D4" s="86"/>
      <c r="E4" s="86"/>
      <c r="F4" s="86"/>
      <c r="G4" s="86"/>
      <c r="H4" s="86"/>
    </row>
    <row r="5" spans="2:9" ht="126" customHeight="1" x14ac:dyDescent="0.4">
      <c r="B5" s="226" t="s">
        <v>60</v>
      </c>
      <c r="C5" s="226"/>
      <c r="D5" s="226"/>
      <c r="E5" s="226"/>
      <c r="F5" s="226"/>
      <c r="G5" s="226"/>
      <c r="H5" s="226"/>
    </row>
    <row r="6" spans="2:9" ht="7.5" customHeight="1" x14ac:dyDescent="0.4">
      <c r="B6" s="86"/>
      <c r="C6" s="86"/>
      <c r="D6" s="87"/>
      <c r="E6" s="89"/>
      <c r="F6" s="90"/>
      <c r="G6" s="90"/>
    </row>
    <row r="7" spans="2:9" ht="51.75" customHeight="1" x14ac:dyDescent="0.4">
      <c r="B7" s="91" t="s">
        <v>1</v>
      </c>
      <c r="C7" s="92" t="s">
        <v>36</v>
      </c>
      <c r="D7" s="93" t="s">
        <v>38</v>
      </c>
      <c r="E7" s="94" t="s">
        <v>39</v>
      </c>
      <c r="F7" s="94" t="s">
        <v>55</v>
      </c>
      <c r="G7" s="92" t="s">
        <v>32</v>
      </c>
      <c r="H7" s="95" t="s">
        <v>56</v>
      </c>
    </row>
    <row r="8" spans="2:9" ht="114" customHeight="1" x14ac:dyDescent="0.4">
      <c r="B8" s="121" t="s">
        <v>35</v>
      </c>
      <c r="C8" s="122"/>
      <c r="D8" s="123" t="s">
        <v>29</v>
      </c>
      <c r="E8" s="123"/>
      <c r="F8" s="124" t="s">
        <v>30</v>
      </c>
      <c r="G8" s="123" t="s">
        <v>34</v>
      </c>
      <c r="H8" s="124" t="s">
        <v>33</v>
      </c>
    </row>
    <row r="9" spans="2:9" ht="54" customHeight="1" x14ac:dyDescent="0.4">
      <c r="B9" s="220" t="s">
        <v>31</v>
      </c>
      <c r="C9" s="221"/>
      <c r="D9" s="221"/>
      <c r="E9" s="221"/>
      <c r="F9" s="221"/>
      <c r="G9" s="221"/>
      <c r="H9" s="222"/>
    </row>
    <row r="10" spans="2:9" ht="39.75" customHeight="1" x14ac:dyDescent="0.4">
      <c r="B10" s="42" t="s">
        <v>64</v>
      </c>
      <c r="C10" s="43">
        <v>80000</v>
      </c>
      <c r="D10" s="44">
        <v>30</v>
      </c>
      <c r="E10" s="44">
        <v>10</v>
      </c>
      <c r="F10" s="44">
        <f>IF(C10="","",ROUNDDOWN(C10/D10*E10,0))</f>
        <v>26666</v>
      </c>
      <c r="G10" s="45">
        <v>0.5</v>
      </c>
      <c r="H10" s="43">
        <f>IF(G10="","",ROUNDDOWN(F10*G10,0))</f>
        <v>13333</v>
      </c>
    </row>
    <row r="11" spans="2:9" ht="26.25" customHeight="1" x14ac:dyDescent="0.4">
      <c r="B11" s="96"/>
      <c r="C11" s="97"/>
      <c r="D11" s="98"/>
      <c r="E11" s="98"/>
      <c r="F11" s="99" t="str">
        <f t="shared" ref="F11:F15" si="0">IF(C11="","",ROUNDDOWN(C11/D11*E11,0))</f>
        <v/>
      </c>
      <c r="G11" s="96"/>
      <c r="H11" s="97" t="str">
        <f>IF(G11="","",ROUNDDOWN(F11*G11,0))</f>
        <v/>
      </c>
    </row>
    <row r="12" spans="2:9" ht="26.25" customHeight="1" x14ac:dyDescent="0.4">
      <c r="B12" s="100"/>
      <c r="C12" s="101"/>
      <c r="D12" s="102"/>
      <c r="E12" s="100"/>
      <c r="F12" s="103" t="str">
        <f t="shared" si="0"/>
        <v/>
      </c>
      <c r="G12" s="100"/>
      <c r="H12" s="101" t="str">
        <f t="shared" ref="H12:H15" si="1">IF(G12="","",ROUNDDOWN(F12*G12,0))</f>
        <v/>
      </c>
    </row>
    <row r="13" spans="2:9" ht="26.25" customHeight="1" x14ac:dyDescent="0.4">
      <c r="B13" s="100"/>
      <c r="C13" s="101"/>
      <c r="D13" s="102"/>
      <c r="E13" s="100"/>
      <c r="F13" s="103" t="str">
        <f t="shared" si="0"/>
        <v/>
      </c>
      <c r="G13" s="100"/>
      <c r="H13" s="101" t="str">
        <f t="shared" si="1"/>
        <v/>
      </c>
    </row>
    <row r="14" spans="2:9" ht="26.25" customHeight="1" x14ac:dyDescent="0.4">
      <c r="B14" s="100"/>
      <c r="C14" s="101"/>
      <c r="D14" s="102"/>
      <c r="E14" s="100"/>
      <c r="F14" s="103" t="str">
        <f t="shared" si="0"/>
        <v/>
      </c>
      <c r="G14" s="100"/>
      <c r="H14" s="101" t="str">
        <f t="shared" si="1"/>
        <v/>
      </c>
    </row>
    <row r="15" spans="2:9" ht="26.25" customHeight="1" x14ac:dyDescent="0.4">
      <c r="B15" s="100"/>
      <c r="C15" s="101"/>
      <c r="D15" s="102"/>
      <c r="E15" s="100"/>
      <c r="F15" s="103" t="str">
        <f t="shared" si="0"/>
        <v/>
      </c>
      <c r="G15" s="100"/>
      <c r="H15" s="101" t="str">
        <f t="shared" si="1"/>
        <v/>
      </c>
    </row>
    <row r="16" spans="2:9" ht="26.25" customHeight="1" x14ac:dyDescent="0.4">
      <c r="B16" s="100"/>
      <c r="C16" s="101"/>
      <c r="D16" s="102"/>
      <c r="E16" s="100"/>
      <c r="F16" s="103" t="str">
        <f t="shared" ref="F16:F19" si="2">IF(C16="","",ROUNDDOWN(C16/D16*E16,0))</f>
        <v/>
      </c>
      <c r="G16" s="100"/>
      <c r="H16" s="101" t="str">
        <f t="shared" ref="H16:H19" si="3">IF(G16="","",ROUNDDOWN(F16*G16,0))</f>
        <v/>
      </c>
    </row>
    <row r="17" spans="2:8" ht="26.25" customHeight="1" x14ac:dyDescent="0.4">
      <c r="B17" s="100"/>
      <c r="C17" s="101"/>
      <c r="D17" s="102"/>
      <c r="E17" s="100"/>
      <c r="F17" s="103" t="str">
        <f t="shared" si="2"/>
        <v/>
      </c>
      <c r="G17" s="100"/>
      <c r="H17" s="101" t="str">
        <f t="shared" si="3"/>
        <v/>
      </c>
    </row>
    <row r="18" spans="2:8" ht="26.25" customHeight="1" x14ac:dyDescent="0.4">
      <c r="B18" s="100"/>
      <c r="C18" s="101"/>
      <c r="D18" s="102"/>
      <c r="E18" s="100"/>
      <c r="F18" s="103" t="str">
        <f t="shared" si="2"/>
        <v/>
      </c>
      <c r="G18" s="100"/>
      <c r="H18" s="101" t="str">
        <f t="shared" si="3"/>
        <v/>
      </c>
    </row>
    <row r="19" spans="2:8" ht="26.25" customHeight="1" x14ac:dyDescent="0.4">
      <c r="B19" s="104"/>
      <c r="C19" s="105"/>
      <c r="D19" s="106"/>
      <c r="E19" s="104"/>
      <c r="F19" s="107" t="str">
        <f t="shared" si="2"/>
        <v/>
      </c>
      <c r="G19" s="104"/>
      <c r="H19" s="105" t="str">
        <f t="shared" si="3"/>
        <v/>
      </c>
    </row>
  </sheetData>
  <mergeCells count="3">
    <mergeCell ref="B9:H9"/>
    <mergeCell ref="B3:H3"/>
    <mergeCell ref="B5:H5"/>
  </mergeCells>
  <phoneticPr fontId="3"/>
  <dataValidations count="1">
    <dataValidation type="list" allowBlank="1" showInputMessage="1" showErrorMessage="1" sqref="D11:D19">
      <formula1>"28,29,30,31"</formula1>
    </dataValidation>
  </dataValidations>
  <pageMargins left="0.25" right="0.25" top="0.75" bottom="0.75" header="0.3" footer="0.3"/>
  <pageSetup paperSize="9" scale="8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経費明細（精算書表紙）</vt:lpstr>
      <vt:lpstr>経費明細（精算書内訳）</vt:lpstr>
      <vt:lpstr>日割り単価計算シート</vt:lpstr>
      <vt:lpstr>'経費明細（精算書内訳）'!Print_Area</vt:lpstr>
      <vt:lpstr>'経費明細（精算書表紙）'!Print_Area</vt:lpstr>
      <vt:lpstr>日割り単価計算シート!Print_Area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2023-04-27T06:13:06Z</dcterms:created>
  <dcterms:modified xsi:type="dcterms:W3CDTF">2025-03-14T06:18:29Z</dcterms:modified>
</cp:coreProperties>
</file>