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center\雇_スキルアップ\62 様式\DX\"/>
    </mc:Choice>
  </mc:AlternateContent>
  <bookViews>
    <workbookView xWindow="0" yWindow="0" windowWidth="19200" windowHeight="6255"/>
  </bookViews>
  <sheets>
    <sheet name="様式第２号" sheetId="4" r:id="rId1"/>
    <sheet name="(オーダーメイド研修の場合)助成対象経費算出シート" sheetId="5" r:id="rId2"/>
  </sheets>
  <definedNames>
    <definedName name="_xlnm.Print_Area" localSheetId="0">様式第２号!$A$1:$Q$45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4" l="1"/>
  <c r="K35" i="4"/>
  <c r="K33" i="4"/>
  <c r="K31" i="4"/>
  <c r="K29" i="4"/>
  <c r="K27" i="4"/>
  <c r="K25" i="4"/>
  <c r="K23" i="4"/>
  <c r="K21" i="4"/>
  <c r="K19" i="4"/>
  <c r="K17" i="4"/>
  <c r="K15" i="4"/>
  <c r="K13" i="4"/>
  <c r="K11" i="4"/>
  <c r="K9" i="4"/>
  <c r="N4" i="5" l="1"/>
  <c r="J4" i="5"/>
  <c r="N18" i="5" l="1"/>
  <c r="N17" i="5"/>
  <c r="N16" i="5"/>
  <c r="N15" i="5"/>
  <c r="N14" i="5"/>
  <c r="N13" i="5"/>
  <c r="N12" i="5"/>
  <c r="N11" i="5"/>
  <c r="N10" i="5"/>
  <c r="N9" i="5"/>
  <c r="J16" i="5"/>
  <c r="J17" i="5"/>
  <c r="J18" i="5"/>
  <c r="J15" i="5"/>
  <c r="J5" i="5"/>
  <c r="N5" i="5" s="1"/>
  <c r="J6" i="5"/>
  <c r="N6" i="5" s="1"/>
  <c r="J7" i="5"/>
  <c r="N7" i="5" s="1"/>
  <c r="J8" i="5"/>
  <c r="N8" i="5" s="1"/>
  <c r="J9" i="5"/>
  <c r="J10" i="5"/>
  <c r="J11" i="5"/>
  <c r="J12" i="5"/>
  <c r="J13" i="5"/>
  <c r="J14" i="5"/>
  <c r="N38" i="4" l="1"/>
  <c r="N36" i="4"/>
  <c r="N34" i="4"/>
  <c r="N32" i="4"/>
  <c r="N30" i="4"/>
  <c r="N28" i="4"/>
  <c r="N26" i="4"/>
  <c r="N24" i="4"/>
  <c r="N22" i="4"/>
  <c r="N20" i="4"/>
  <c r="N18" i="4"/>
  <c r="N16" i="4"/>
  <c r="N14" i="4"/>
  <c r="N12" i="4"/>
  <c r="N9" i="4" l="1"/>
  <c r="N37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E41" i="4" l="1"/>
  <c r="N10" i="4"/>
  <c r="E44" i="4" s="1"/>
</calcChain>
</file>

<file path=xl/sharedStrings.xml><?xml version="1.0" encoding="utf-8"?>
<sst xmlns="http://schemas.openxmlformats.org/spreadsheetml/2006/main" count="224" uniqueCount="34">
  <si>
    <r>
      <t xml:space="preserve">　　　 </t>
    </r>
    <r>
      <rPr>
        <u/>
        <sz val="16"/>
        <color theme="1"/>
        <rFont val="游ゴシック"/>
        <family val="3"/>
        <charset val="128"/>
        <scheme val="minor"/>
      </rPr>
      <t xml:space="preserve">  　</t>
    </r>
    <phoneticPr fontId="6"/>
  </si>
  <si>
    <t xml:space="preserve">  </t>
    <phoneticPr fontId="6"/>
  </si>
  <si>
    <t>人</t>
    <rPh sb="0" eb="1">
      <t>ヒト</t>
    </rPh>
    <phoneticPr fontId="6"/>
  </si>
  <si>
    <t>円</t>
    <rPh sb="0" eb="1">
      <t>エン</t>
    </rPh>
    <phoneticPr fontId="6"/>
  </si>
  <si>
    <t>人</t>
    <rPh sb="0" eb="1">
      <t>ニン</t>
    </rPh>
    <phoneticPr fontId="6"/>
  </si>
  <si>
    <r>
      <t xml:space="preserve">申請企業等の名称　    </t>
    </r>
    <r>
      <rPr>
        <sz val="28"/>
        <color rgb="FF0070C0"/>
        <rFont val="游ゴシック"/>
        <family val="3"/>
        <charset val="128"/>
        <scheme val="minor"/>
      </rPr>
      <t xml:space="preserve">    </t>
    </r>
    <r>
      <rPr>
        <sz val="28"/>
        <color theme="1"/>
        <rFont val="游ゴシック"/>
        <family val="3"/>
        <charset val="128"/>
        <scheme val="minor"/>
      </rPr>
      <t>　　　　　　　　　　　　　　　　</t>
    </r>
    <phoneticPr fontId="6"/>
  </si>
  <si>
    <t>研修名</t>
    <rPh sb="0" eb="2">
      <t>ケンシュウ</t>
    </rPh>
    <rPh sb="2" eb="3">
      <t>メイ</t>
    </rPh>
    <phoneticPr fontId="3"/>
  </si>
  <si>
    <t>研修名
(受講案内に記載されている名称)</t>
    <rPh sb="0" eb="2">
      <t>ケンシュウ</t>
    </rPh>
    <rPh sb="2" eb="3">
      <t>メイ</t>
    </rPh>
    <rPh sb="5" eb="7">
      <t>ジュコウ</t>
    </rPh>
    <rPh sb="7" eb="9">
      <t>アンナイ</t>
    </rPh>
    <rPh sb="10" eb="12">
      <t>キサイ</t>
    </rPh>
    <rPh sb="17" eb="19">
      <t>メイショウ</t>
    </rPh>
    <phoneticPr fontId="6"/>
  </si>
  <si>
    <t>円</t>
    <rPh sb="0" eb="1">
      <t>エン</t>
    </rPh>
    <phoneticPr fontId="3"/>
  </si>
  <si>
    <t>人</t>
    <rPh sb="0" eb="1">
      <t>ニン</t>
    </rPh>
    <phoneticPr fontId="3"/>
  </si>
  <si>
    <t>様式第２号</t>
    <phoneticPr fontId="3"/>
  </si>
  <si>
    <t>受講料(a)</t>
    <rPh sb="0" eb="3">
      <t>ジュコウリョウ</t>
    </rPh>
    <phoneticPr fontId="3"/>
  </si>
  <si>
    <t>ヒアリング料(d)</t>
    <rPh sb="5" eb="6">
      <t>リョウ</t>
    </rPh>
    <phoneticPr fontId="3"/>
  </si>
  <si>
    <t>経費合計(e)
（a+b+c+d)</t>
    <rPh sb="0" eb="2">
      <t>ケイヒ</t>
    </rPh>
    <rPh sb="2" eb="4">
      <t>ゴウケイ</t>
    </rPh>
    <phoneticPr fontId="3"/>
  </si>
  <si>
    <t>受講者数(f)</t>
    <rPh sb="0" eb="3">
      <t>ジュコウシャ</t>
    </rPh>
    <rPh sb="3" eb="4">
      <t>スウ</t>
    </rPh>
    <phoneticPr fontId="3"/>
  </si>
  <si>
    <r>
      <t xml:space="preserve">1人あたりの受講料等(g)
（e÷f）
</t>
    </r>
    <r>
      <rPr>
        <b/>
        <sz val="12"/>
        <color theme="1"/>
        <rFont val="游ゴシック"/>
        <family val="3"/>
        <charset val="128"/>
        <scheme val="minor"/>
      </rPr>
      <t>※小数点第1位切り上げ</t>
    </r>
    <rPh sb="0" eb="2">
      <t>ヒトリ</t>
    </rPh>
    <rPh sb="6" eb="9">
      <t>ジュコウリョウ</t>
    </rPh>
    <rPh sb="9" eb="10">
      <t>トウ</t>
    </rPh>
    <phoneticPr fontId="3"/>
  </si>
  <si>
    <t>教科書・教材代(b)</t>
    <rPh sb="0" eb="3">
      <t>キョウカショ</t>
    </rPh>
    <rPh sb="4" eb="6">
      <t>キョウザイ</t>
    </rPh>
    <rPh sb="6" eb="7">
      <t>ダイ</t>
    </rPh>
    <phoneticPr fontId="3"/>
  </si>
  <si>
    <t>登録料・管理料(c)</t>
    <rPh sb="0" eb="2">
      <t>トウロク</t>
    </rPh>
    <rPh sb="2" eb="3">
      <t>リョウ</t>
    </rPh>
    <rPh sb="4" eb="6">
      <t>カンリ</t>
    </rPh>
    <rPh sb="6" eb="7">
      <t>リョウ</t>
    </rPh>
    <phoneticPr fontId="3"/>
  </si>
  <si>
    <t>助成対象額計算書</t>
    <rPh sb="0" eb="2">
      <t>ジョセイ</t>
    </rPh>
    <rPh sb="2" eb="4">
      <t>タイショウ</t>
    </rPh>
    <rPh sb="4" eb="5">
      <t>ガク</t>
    </rPh>
    <rPh sb="5" eb="7">
      <t>ケイサン</t>
    </rPh>
    <rPh sb="7" eb="8">
      <t>ショ</t>
    </rPh>
    <phoneticPr fontId="6"/>
  </si>
  <si>
    <t>助成対象受講者数</t>
    <rPh sb="0" eb="2">
      <t>ジョセイ</t>
    </rPh>
    <rPh sb="2" eb="4">
      <t>タイショウ</t>
    </rPh>
    <rPh sb="4" eb="7">
      <t>ジュコウシャ</t>
    </rPh>
    <rPh sb="7" eb="8">
      <t>スウ</t>
    </rPh>
    <phoneticPr fontId="3"/>
  </si>
  <si>
    <r>
      <t xml:space="preserve">１人あたりの
受講料等（付随する経費含む）
(ウ）
</t>
    </r>
    <r>
      <rPr>
        <sz val="14"/>
        <color theme="1"/>
        <rFont val="BIZ UDPゴシック"/>
        <family val="3"/>
        <charset val="128"/>
      </rPr>
      <t>※税抜き、小数点第1位切り上げ</t>
    </r>
    <phoneticPr fontId="3"/>
  </si>
  <si>
    <t>(ア)×（エ）</t>
    <phoneticPr fontId="6"/>
  </si>
  <si>
    <t>(イ)×(エ)</t>
    <phoneticPr fontId="6"/>
  </si>
  <si>
    <t>(ア)×(エ)の合計</t>
    <rPh sb="8" eb="10">
      <t>ゴウケイ</t>
    </rPh>
    <phoneticPr fontId="6"/>
  </si>
  <si>
    <t>(イ)×(エ)の合計</t>
    <rPh sb="8" eb="10">
      <t>ゴウケイ</t>
    </rPh>
    <phoneticPr fontId="6"/>
  </si>
  <si>
    <r>
      <t>円　←この金額を様式第7号 実績報告書の</t>
    </r>
    <r>
      <rPr>
        <b/>
        <sz val="20"/>
        <color rgb="FFFF0000"/>
        <rFont val="游ゴシック"/>
        <family val="3"/>
        <charset val="128"/>
        <scheme val="minor"/>
      </rPr>
      <t>1(E)</t>
    </r>
    <r>
      <rPr>
        <sz val="20"/>
        <color theme="1"/>
        <rFont val="游ゴシック"/>
        <family val="3"/>
        <charset val="128"/>
        <scheme val="minor"/>
      </rPr>
      <t>に記入する</t>
    </r>
    <rPh sb="0" eb="1">
      <t>エン</t>
    </rPh>
    <rPh sb="8" eb="10">
      <t>ヨウシキ</t>
    </rPh>
    <rPh sb="10" eb="11">
      <t>ダイ</t>
    </rPh>
    <rPh sb="12" eb="13">
      <t>ゴウ</t>
    </rPh>
    <phoneticPr fontId="6"/>
  </si>
  <si>
    <t>DXリスキリング助成金</t>
    <phoneticPr fontId="3"/>
  </si>
  <si>
    <r>
      <t>円　←この金額を様式第1号 交付申請書の</t>
    </r>
    <r>
      <rPr>
        <b/>
        <sz val="20"/>
        <color rgb="FFFF0000"/>
        <rFont val="游ゴシック"/>
        <family val="3"/>
        <charset val="128"/>
        <scheme val="minor"/>
      </rPr>
      <t>2(A)</t>
    </r>
    <r>
      <rPr>
        <sz val="20"/>
        <color theme="1"/>
        <rFont val="游ゴシック"/>
        <family val="3"/>
        <charset val="128"/>
        <scheme val="minor"/>
      </rPr>
      <t>に記入する</t>
    </r>
    <rPh sb="0" eb="1">
      <t>エン</t>
    </rPh>
    <rPh sb="8" eb="10">
      <t>ヨウシキ</t>
    </rPh>
    <rPh sb="10" eb="11">
      <t>ダイ</t>
    </rPh>
    <rPh sb="12" eb="13">
      <t>ゴウ</t>
    </rPh>
    <phoneticPr fontId="6"/>
  </si>
  <si>
    <t>計画(ア)</t>
    <rPh sb="0" eb="2">
      <t>ケイカク</t>
    </rPh>
    <phoneticPr fontId="6"/>
  </si>
  <si>
    <t>実績(イ)</t>
    <rPh sb="0" eb="2">
      <t>ジッセキ</t>
    </rPh>
    <phoneticPr fontId="6"/>
  </si>
  <si>
    <r>
      <t xml:space="preserve">1人あたりの助成額
(ウ×3/4又は75,000円の
いずれか低い額)
（エ）
</t>
    </r>
    <r>
      <rPr>
        <sz val="14"/>
        <color theme="1"/>
        <rFont val="BIZ UDPゴシック"/>
        <family val="3"/>
        <charset val="128"/>
      </rPr>
      <t>※小数点以下切り捨て</t>
    </r>
    <rPh sb="1" eb="2">
      <t>ヒト</t>
    </rPh>
    <rPh sb="6" eb="8">
      <t>ジョセイ</t>
    </rPh>
    <rPh sb="8" eb="9">
      <t>ガク</t>
    </rPh>
    <rPh sb="16" eb="17">
      <t>マタ</t>
    </rPh>
    <rPh sb="31" eb="32">
      <t>ヒク</t>
    </rPh>
    <rPh sb="33" eb="34">
      <t>ガク</t>
    </rPh>
    <rPh sb="41" eb="44">
      <t>ショウスウテン</t>
    </rPh>
    <rPh sb="44" eb="46">
      <t>イカ</t>
    </rPh>
    <rPh sb="46" eb="47">
      <t>キ</t>
    </rPh>
    <rPh sb="48" eb="49">
      <t>ス</t>
    </rPh>
    <phoneticPr fontId="3"/>
  </si>
  <si>
    <r>
      <t xml:space="preserve">助成対象額算出
</t>
    </r>
    <r>
      <rPr>
        <sz val="14"/>
        <color theme="1"/>
        <rFont val="BIZ UDPゴシック"/>
        <family val="3"/>
        <charset val="128"/>
      </rPr>
      <t>※小数点以下切り捨て</t>
    </r>
    <rPh sb="0" eb="2">
      <t>ジョセイ</t>
    </rPh>
    <rPh sb="2" eb="4">
      <t>タイショウ</t>
    </rPh>
    <rPh sb="4" eb="5">
      <t>ガク</t>
    </rPh>
    <rPh sb="5" eb="7">
      <t>サンシュツ</t>
    </rPh>
    <rPh sb="12" eb="14">
      <t>イカ</t>
    </rPh>
    <rPh sb="14" eb="15">
      <t>キ</t>
    </rPh>
    <rPh sb="16" eb="17">
      <t>ス</t>
    </rPh>
    <phoneticPr fontId="3"/>
  </si>
  <si>
    <t>＜交付申請時　助成対象額の合計＞</t>
    <rPh sb="1" eb="3">
      <t>コウフ</t>
    </rPh>
    <rPh sb="3" eb="6">
      <t>シンセイジ</t>
    </rPh>
    <rPh sb="7" eb="9">
      <t>ジョセイ</t>
    </rPh>
    <rPh sb="9" eb="11">
      <t>タイショウ</t>
    </rPh>
    <rPh sb="11" eb="12">
      <t>ガク</t>
    </rPh>
    <rPh sb="13" eb="15">
      <t>ゴウケイ</t>
    </rPh>
    <phoneticPr fontId="6"/>
  </si>
  <si>
    <t>＜実績報告時　助成対象額の合計＞</t>
    <rPh sb="11" eb="12">
      <t>ガク</t>
    </rPh>
    <rPh sb="13" eb="15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</si>
</sst>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#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8"/>
      <color rgb="FF0070C0"/>
      <name val="游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4"/>
      <color theme="1"/>
      <name val="BIZ UDPゴシック"/>
      <family val="3"/>
      <charset val="128"/>
    </font>
    <font>
      <sz val="17"/>
      <color theme="1"/>
      <name val="BIZ UDPゴシック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rgb="FFFF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2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0625"/>
    </fill>
    <fill>
      <patternFill patternType="gray0625">
        <bgColor theme="0" tint="-0.14999847407452621"/>
      </patternFill>
    </fill>
    <fill>
      <patternFill patternType="solid">
        <fgColor rgb="FFFFFFCC"/>
      </patternFill>
    </fill>
    <fill>
      <patternFill patternType="gray0625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hair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hair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6" borderId="39" applyNumberFormat="0" applyFont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justify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4" fillId="0" borderId="0" xfId="0" applyFont="1" applyFill="1" applyBorder="1" applyAlignment="1">
      <alignment vertical="center" wrapText="1"/>
    </xf>
    <xf numFmtId="0" fontId="22" fillId="0" borderId="18" xfId="0" applyFont="1" applyBorder="1" applyAlignment="1">
      <alignment horizontal="center" vertical="center" shrinkToFit="1"/>
    </xf>
    <xf numFmtId="0" fontId="22" fillId="4" borderId="20" xfId="0" applyFont="1" applyFill="1" applyBorder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shrinkToFit="1"/>
    </xf>
    <xf numFmtId="177" fontId="22" fillId="4" borderId="30" xfId="0" applyNumberFormat="1" applyFont="1" applyFill="1" applyBorder="1" applyAlignment="1">
      <alignment horizontal="right" vertical="center" shrinkToFit="1"/>
    </xf>
    <xf numFmtId="177" fontId="22" fillId="4" borderId="31" xfId="0" applyNumberFormat="1" applyFont="1" applyFill="1" applyBorder="1" applyAlignment="1">
      <alignment horizontal="right" vertical="center" shrinkToFit="1"/>
    </xf>
    <xf numFmtId="0" fontId="23" fillId="0" borderId="0" xfId="0" applyFont="1">
      <alignment vertical="center"/>
    </xf>
    <xf numFmtId="177" fontId="22" fillId="4" borderId="32" xfId="0" applyNumberFormat="1" applyFont="1" applyFill="1" applyBorder="1" applyAlignment="1">
      <alignment horizontal="right" vertical="center" shrinkToFit="1"/>
    </xf>
    <xf numFmtId="177" fontId="22" fillId="4" borderId="20" xfId="0" applyNumberFormat="1" applyFont="1" applyFill="1" applyBorder="1" applyAlignment="1">
      <alignment horizontal="right" vertical="center" shrinkToFit="1"/>
    </xf>
    <xf numFmtId="176" fontId="13" fillId="0" borderId="34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top" wrapText="1"/>
    </xf>
    <xf numFmtId="0" fontId="25" fillId="0" borderId="0" xfId="0" applyFont="1" applyFill="1" applyAlignment="1">
      <alignment vertical="center" wrapText="1"/>
    </xf>
    <xf numFmtId="176" fontId="16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shrinkToFit="1"/>
    </xf>
    <xf numFmtId="0" fontId="27" fillId="0" borderId="0" xfId="0" applyFont="1" applyBorder="1" applyAlignment="1">
      <alignment horizontal="justify" vertical="top" wrapText="1"/>
    </xf>
    <xf numFmtId="0" fontId="7" fillId="0" borderId="0" xfId="0" applyFont="1" applyFill="1" applyBorder="1" applyAlignment="1"/>
    <xf numFmtId="0" fontId="27" fillId="0" borderId="0" xfId="0" applyFont="1">
      <alignment vertical="center"/>
    </xf>
    <xf numFmtId="0" fontId="27" fillId="0" borderId="0" xfId="0" applyFont="1" applyFill="1" applyBorder="1" applyAlignment="1">
      <alignment wrapText="1"/>
    </xf>
    <xf numFmtId="0" fontId="27" fillId="0" borderId="0" xfId="0" applyFont="1" applyFill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>
      <alignment vertical="center"/>
    </xf>
    <xf numFmtId="0" fontId="29" fillId="0" borderId="0" xfId="0" applyFont="1">
      <alignment vertical="center"/>
    </xf>
    <xf numFmtId="0" fontId="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30" fillId="0" borderId="0" xfId="0" applyFont="1" applyFill="1">
      <alignment vertical="center"/>
    </xf>
    <xf numFmtId="0" fontId="30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 shrinkToFit="1"/>
    </xf>
    <xf numFmtId="0" fontId="27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31" fillId="0" borderId="40" xfId="0" applyFont="1" applyBorder="1">
      <alignment vertical="center"/>
    </xf>
    <xf numFmtId="38" fontId="31" fillId="0" borderId="40" xfId="1" applyFont="1" applyBorder="1">
      <alignment vertical="center"/>
    </xf>
    <xf numFmtId="0" fontId="32" fillId="6" borderId="9" xfId="2" applyFont="1" applyBorder="1" applyAlignment="1">
      <alignment horizontal="center" vertical="center"/>
    </xf>
    <xf numFmtId="38" fontId="31" fillId="0" borderId="43" xfId="1" applyFont="1" applyBorder="1">
      <alignment vertical="center"/>
    </xf>
    <xf numFmtId="38" fontId="31" fillId="0" borderId="42" xfId="1" applyFont="1" applyBorder="1" applyAlignment="1">
      <alignment horizontal="right" vertical="center"/>
    </xf>
    <xf numFmtId="38" fontId="31" fillId="0" borderId="44" xfId="1" applyFont="1" applyBorder="1" applyAlignment="1">
      <alignment horizontal="right" vertical="center"/>
    </xf>
    <xf numFmtId="0" fontId="31" fillId="0" borderId="43" xfId="0" applyFont="1" applyBorder="1">
      <alignment vertical="center"/>
    </xf>
    <xf numFmtId="0" fontId="31" fillId="0" borderId="42" xfId="0" applyFont="1" applyBorder="1">
      <alignment vertical="center"/>
    </xf>
    <xf numFmtId="0" fontId="31" fillId="0" borderId="44" xfId="0" applyFont="1" applyBorder="1">
      <alignment vertical="center"/>
    </xf>
    <xf numFmtId="38" fontId="31" fillId="0" borderId="45" xfId="1" applyFont="1" applyBorder="1" applyAlignment="1">
      <alignment horizontal="right" vertical="center"/>
    </xf>
    <xf numFmtId="0" fontId="31" fillId="0" borderId="41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39" xfId="0" applyFont="1" applyBorder="1" applyAlignment="1">
      <alignment vertical="center" wrapText="1"/>
    </xf>
    <xf numFmtId="0" fontId="22" fillId="9" borderId="25" xfId="0" applyFont="1" applyFill="1" applyBorder="1" applyAlignment="1">
      <alignment horizontal="center" vertical="center" shrinkToFit="1"/>
    </xf>
    <xf numFmtId="177" fontId="22" fillId="10" borderId="26" xfId="0" applyNumberFormat="1" applyFont="1" applyFill="1" applyBorder="1" applyAlignment="1">
      <alignment horizontal="right" vertical="center" shrinkToFit="1"/>
    </xf>
    <xf numFmtId="177" fontId="22" fillId="10" borderId="33" xfId="0" applyNumberFormat="1" applyFont="1" applyFill="1" applyBorder="1" applyAlignment="1">
      <alignment horizontal="right" vertical="center" shrinkToFit="1"/>
    </xf>
    <xf numFmtId="38" fontId="32" fillId="7" borderId="43" xfId="0" applyNumberFormat="1" applyFont="1" applyFill="1" applyBorder="1">
      <alignment vertical="center"/>
    </xf>
    <xf numFmtId="38" fontId="32" fillId="7" borderId="40" xfId="0" applyNumberFormat="1" applyFont="1" applyFill="1" applyBorder="1">
      <alignment vertical="center"/>
    </xf>
    <xf numFmtId="38" fontId="32" fillId="7" borderId="43" xfId="1" applyFont="1" applyFill="1" applyBorder="1">
      <alignment vertical="center"/>
    </xf>
    <xf numFmtId="38" fontId="32" fillId="7" borderId="40" xfId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38" fontId="21" fillId="0" borderId="27" xfId="1" applyFont="1" applyBorder="1" applyAlignment="1">
      <alignment horizontal="center" vertical="center" shrinkToFit="1"/>
    </xf>
    <xf numFmtId="38" fontId="21" fillId="0" borderId="36" xfId="1" applyFont="1" applyBorder="1" applyAlignment="1">
      <alignment horizontal="center" vertical="center" shrinkToFit="1"/>
    </xf>
    <xf numFmtId="38" fontId="21" fillId="0" borderId="22" xfId="1" applyFont="1" applyBorder="1" applyAlignment="1">
      <alignment horizontal="center" vertical="center" shrinkToFit="1"/>
    </xf>
    <xf numFmtId="38" fontId="21" fillId="0" borderId="37" xfId="1" applyFont="1" applyBorder="1" applyAlignment="1">
      <alignment horizontal="center" vertical="center" shrinkToFit="1"/>
    </xf>
    <xf numFmtId="38" fontId="36" fillId="4" borderId="27" xfId="1" applyNumberFormat="1" applyFont="1" applyFill="1" applyBorder="1" applyAlignment="1">
      <alignment horizontal="center" vertical="center" shrinkToFit="1"/>
    </xf>
    <xf numFmtId="38" fontId="36" fillId="4" borderId="36" xfId="1" applyNumberFormat="1" applyFont="1" applyFill="1" applyBorder="1" applyAlignment="1">
      <alignment horizontal="center" vertical="center" shrinkToFit="1"/>
    </xf>
    <xf numFmtId="38" fontId="36" fillId="4" borderId="22" xfId="1" applyNumberFormat="1" applyFont="1" applyFill="1" applyBorder="1" applyAlignment="1">
      <alignment horizontal="center" vertical="center" shrinkToFit="1"/>
    </xf>
    <xf numFmtId="38" fontId="36" fillId="4" borderId="37" xfId="1" applyNumberFormat="1" applyFont="1" applyFill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46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0" fontId="21" fillId="9" borderId="23" xfId="0" applyFont="1" applyFill="1" applyBorder="1" applyAlignment="1">
      <alignment horizontal="center" vertical="center" shrinkToFit="1"/>
    </xf>
    <xf numFmtId="0" fontId="21" fillId="3" borderId="24" xfId="0" applyFont="1" applyFill="1" applyBorder="1" applyAlignment="1">
      <alignment horizontal="center" vertical="center" shrinkToFit="1"/>
    </xf>
    <xf numFmtId="38" fontId="36" fillId="10" borderId="23" xfId="1" applyFont="1" applyFill="1" applyBorder="1" applyAlignment="1">
      <alignment horizontal="center" vertical="center" shrinkToFit="1"/>
    </xf>
    <xf numFmtId="38" fontId="36" fillId="5" borderId="24" xfId="1" applyFont="1" applyFill="1" applyBorder="1" applyAlignment="1">
      <alignment horizontal="center" vertical="center" shrinkToFit="1"/>
    </xf>
    <xf numFmtId="38" fontId="36" fillId="4" borderId="17" xfId="1" applyNumberFormat="1" applyFont="1" applyFill="1" applyBorder="1" applyAlignment="1">
      <alignment horizontal="center" vertical="center" shrinkToFit="1"/>
    </xf>
    <xf numFmtId="38" fontId="36" fillId="4" borderId="19" xfId="1" applyNumberFormat="1" applyFont="1" applyFill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38" fontId="22" fillId="4" borderId="38" xfId="1" applyFont="1" applyFill="1" applyBorder="1" applyAlignment="1">
      <alignment horizontal="center" vertical="center" shrinkToFit="1"/>
    </xf>
    <xf numFmtId="38" fontId="22" fillId="4" borderId="25" xfId="1" applyFont="1" applyFill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38" fontId="36" fillId="4" borderId="17" xfId="1" applyFont="1" applyFill="1" applyBorder="1" applyAlignment="1">
      <alignment horizontal="center" vertical="center" shrinkToFit="1"/>
    </xf>
    <xf numFmtId="38" fontId="36" fillId="4" borderId="19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41" fontId="28" fillId="4" borderId="11" xfId="0" applyNumberFormat="1" applyFont="1" applyFill="1" applyBorder="1" applyAlignment="1">
      <alignment horizontal="center" vertical="center"/>
    </xf>
    <xf numFmtId="41" fontId="28" fillId="4" borderId="35" xfId="0" applyNumberFormat="1" applyFont="1" applyFill="1" applyBorder="1" applyAlignment="1">
      <alignment horizontal="center" vertical="center"/>
    </xf>
    <xf numFmtId="41" fontId="28" fillId="4" borderId="12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center" wrapText="1"/>
    </xf>
    <xf numFmtId="41" fontId="28" fillId="10" borderId="11" xfId="0" applyNumberFormat="1" applyFont="1" applyFill="1" applyBorder="1" applyAlignment="1">
      <alignment horizontal="center" vertical="center"/>
    </xf>
    <xf numFmtId="41" fontId="28" fillId="10" borderId="35" xfId="0" applyNumberFormat="1" applyFont="1" applyFill="1" applyBorder="1" applyAlignment="1">
      <alignment horizontal="center" vertical="center"/>
    </xf>
    <xf numFmtId="41" fontId="28" fillId="10" borderId="12" xfId="0" applyNumberFormat="1" applyFont="1" applyFill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2" fillId="6" borderId="11" xfId="2" applyFont="1" applyBorder="1" applyAlignment="1">
      <alignment horizontal="center" vertical="center"/>
    </xf>
    <xf numFmtId="0" fontId="32" fillId="6" borderId="12" xfId="2" applyFont="1" applyBorder="1" applyAlignment="1">
      <alignment horizontal="center" vertical="center"/>
    </xf>
    <xf numFmtId="0" fontId="32" fillId="6" borderId="11" xfId="2" applyFont="1" applyBorder="1" applyAlignment="1">
      <alignment horizontal="center" vertical="center" wrapText="1"/>
    </xf>
    <xf numFmtId="0" fontId="32" fillId="6" borderId="12" xfId="2" applyFont="1" applyBorder="1" applyAlignment="1">
      <alignment horizontal="center" vertical="center" wrapText="1"/>
    </xf>
  </cellXfs>
  <cellStyles count="3">
    <cellStyle name="メモ" xfId="2" builtinId="10"/>
    <cellStyle name="桁区切り" xfId="1" builtinId="6"/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103186</xdr:colOff>
      <xdr:row>4</xdr:row>
      <xdr:rowOff>190500</xdr:rowOff>
    </xdr:from>
    <xdr:to>
      <xdr:col>21</xdr:col>
      <xdr:colOff>333374</xdr:colOff>
      <xdr:row>5</xdr:row>
      <xdr:rowOff>1047750</xdr:rowOff>
    </xdr:to>
    <xdr:sp macro="" textlink="">
      <xdr:nvSpPr>
        <xdr:cNvPr id="4" name="テキスト ボックス 3"/>
        <xdr:cNvSpPr txBox="1"/>
      </xdr:nvSpPr>
      <xdr:spPr>
        <a:xfrm>
          <a:off x="18629311" y="2357438"/>
          <a:ext cx="6921501" cy="161925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オーダーメイド研修で、 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人あたりの受講料等（付随する経費含む） Ｂ」</a:t>
          </a:r>
          <a:r>
            <a:rPr kumimoji="1" lang="ja-JP" altLang="en-US" sz="20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kumimoji="1" lang="en-US" altLang="ja-JP" sz="2000" b="1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を計算する必要がある場合は、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次シートの「助成対象経費算出シート」をご利用ください。</a:t>
          </a:r>
        </a:p>
      </xdr:txBody>
    </xdr:sp>
    <xdr:clientData fPrintsWithSheet="0"/>
  </xdr:twoCellAnchor>
  <xdr:twoCellAnchor>
    <xdr:from>
      <xdr:col>17</xdr:col>
      <xdr:colOff>71437</xdr:colOff>
      <xdr:row>7</xdr:row>
      <xdr:rowOff>261938</xdr:rowOff>
    </xdr:from>
    <xdr:to>
      <xdr:col>21</xdr:col>
      <xdr:colOff>301625</xdr:colOff>
      <xdr:row>10</xdr:row>
      <xdr:rowOff>190500</xdr:rowOff>
    </xdr:to>
    <xdr:sp macro="" textlink="">
      <xdr:nvSpPr>
        <xdr:cNvPr id="5" name="テキスト ボックス 4"/>
        <xdr:cNvSpPr txBox="1"/>
      </xdr:nvSpPr>
      <xdr:spPr>
        <a:xfrm>
          <a:off x="18597562" y="5119688"/>
          <a:ext cx="6921501" cy="161925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網かけ部分は自動入力されます。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311727</xdr:rowOff>
    </xdr:from>
    <xdr:to>
      <xdr:col>12</xdr:col>
      <xdr:colOff>294409</xdr:colOff>
      <xdr:row>1</xdr:row>
      <xdr:rowOff>415636</xdr:rowOff>
    </xdr:to>
    <xdr:sp macro="" textlink="">
      <xdr:nvSpPr>
        <xdr:cNvPr id="2" name="テキスト ボックス 1"/>
        <xdr:cNvSpPr txBox="1"/>
      </xdr:nvSpPr>
      <xdr:spPr>
        <a:xfrm>
          <a:off x="190499" y="311727"/>
          <a:ext cx="13646728" cy="79663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オーダーメイド研修で、研修経費が</a:t>
          </a:r>
          <a:r>
            <a:rPr kumimoji="1" lang="en-US" altLang="ja-JP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</a:t>
          </a:r>
          <a:r>
            <a:rPr kumimoji="1" lang="en-US" altLang="ja-JP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研修単位で見積もられていない場合</a:t>
          </a:r>
          <a:r>
            <a:rPr kumimoji="1" lang="ja-JP" altLang="en-US" sz="2000" b="1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ご使用ください。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研修ごとに、計画時の経費を</a:t>
          </a:r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全て税抜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で入力してください。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の値を様式第２号の（ウ）に入力してください。</a:t>
          </a:r>
        </a:p>
      </xdr:txBody>
    </xdr:sp>
    <xdr:clientData/>
  </xdr:twoCellAnchor>
  <xdr:twoCellAnchor>
    <xdr:from>
      <xdr:col>15</xdr:col>
      <xdr:colOff>421409</xdr:colOff>
      <xdr:row>2</xdr:row>
      <xdr:rowOff>92364</xdr:rowOff>
    </xdr:from>
    <xdr:to>
      <xdr:col>21</xdr:col>
      <xdr:colOff>370320</xdr:colOff>
      <xdr:row>4</xdr:row>
      <xdr:rowOff>15154</xdr:rowOff>
    </xdr:to>
    <xdr:sp macro="" textlink="">
      <xdr:nvSpPr>
        <xdr:cNvPr id="3" name="テキスト ボックス 2"/>
        <xdr:cNvSpPr txBox="1"/>
      </xdr:nvSpPr>
      <xdr:spPr>
        <a:xfrm>
          <a:off x="18241818" y="1477819"/>
          <a:ext cx="4105275" cy="1273608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網かけ部分は自動入力されます。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M273"/>
  <sheetViews>
    <sheetView tabSelected="1" view="pageBreakPreview" zoomScale="40" zoomScaleNormal="40" zoomScaleSheetLayoutView="40" workbookViewId="0">
      <selection activeCell="B45" sqref="B45"/>
    </sheetView>
  </sheetViews>
  <sheetFormatPr defaultColWidth="9" defaultRowHeight="13.5" x14ac:dyDescent="0.4"/>
  <cols>
    <col min="1" max="1" width="4.25" style="16" customWidth="1"/>
    <col min="2" max="2" width="8.875" style="16" customWidth="1"/>
    <col min="3" max="3" width="37.375" style="16" customWidth="1"/>
    <col min="4" max="4" width="24.625" style="16" customWidth="1"/>
    <col min="5" max="5" width="4.625" style="16" customWidth="1"/>
    <col min="6" max="6" width="21.125" style="16" customWidth="1"/>
    <col min="7" max="8" width="4.625" style="16" customWidth="1"/>
    <col min="9" max="9" width="34.625" style="16" customWidth="1"/>
    <col min="10" max="11" width="4.625" style="16" customWidth="1"/>
    <col min="12" max="12" width="38.375" style="16" customWidth="1"/>
    <col min="13" max="14" width="4.625" style="16" customWidth="1"/>
    <col min="15" max="15" width="31.25" style="16" customWidth="1"/>
    <col min="16" max="17" width="4.625" style="16" customWidth="1"/>
    <col min="18" max="18" width="18" style="16" customWidth="1"/>
    <col min="19" max="19" width="20.875" style="16" customWidth="1"/>
    <col min="20" max="20" width="22.25" style="16" bestFit="1" customWidth="1"/>
    <col min="21" max="21" width="26.5" style="18" customWidth="1"/>
    <col min="22" max="22" width="13" style="18" bestFit="1" customWidth="1"/>
    <col min="23" max="23" width="20.875" style="18" customWidth="1"/>
    <col min="24" max="24" width="19.25" style="16" bestFit="1" customWidth="1"/>
    <col min="25" max="25" width="4.125" style="16" customWidth="1"/>
    <col min="26" max="26" width="6.5" style="16" customWidth="1"/>
    <col min="27" max="27" width="9" style="16"/>
    <col min="28" max="28" width="0" style="16" hidden="1" customWidth="1"/>
    <col min="29" max="16384" width="9" style="16"/>
  </cols>
  <sheetData>
    <row r="1" spans="2:32" s="3" customFormat="1" ht="32.25" customHeight="1" thickBot="1" x14ac:dyDescent="0.45">
      <c r="B1" s="77" t="s">
        <v>10</v>
      </c>
      <c r="C1" s="77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2" s="3" customFormat="1" ht="58.5" customHeight="1" thickBot="1" x14ac:dyDescent="0.45">
      <c r="B2" s="4"/>
      <c r="C2" s="9" t="s">
        <v>18</v>
      </c>
      <c r="D2" s="5"/>
      <c r="E2" s="6"/>
      <c r="F2" s="6"/>
      <c r="G2" s="6"/>
      <c r="H2" s="6"/>
      <c r="I2" s="6"/>
      <c r="J2" s="6"/>
      <c r="K2" s="6"/>
      <c r="L2" s="6"/>
      <c r="M2" s="153" t="s">
        <v>26</v>
      </c>
      <c r="N2" s="154"/>
      <c r="O2" s="154"/>
      <c r="P2" s="154"/>
      <c r="Q2" s="155"/>
      <c r="R2" s="7"/>
      <c r="S2" s="7"/>
      <c r="T2" s="7"/>
      <c r="U2" s="6"/>
      <c r="V2" s="6"/>
      <c r="W2" s="8"/>
    </row>
    <row r="3" spans="2:32" s="3" customFormat="1" ht="41.25" customHeight="1" x14ac:dyDescent="0.4">
      <c r="B3" s="4"/>
      <c r="C3" s="9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6"/>
      <c r="V3" s="6"/>
      <c r="W3" s="8"/>
    </row>
    <row r="4" spans="2:32" s="13" customFormat="1" ht="39" customHeight="1" x14ac:dyDescent="0.4">
      <c r="B4" s="10" t="s">
        <v>0</v>
      </c>
      <c r="C4" s="76" t="s">
        <v>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12"/>
      <c r="O4" s="12"/>
      <c r="P4" s="11"/>
      <c r="Q4" s="11"/>
      <c r="R4" s="14"/>
    </row>
    <row r="5" spans="2:32" ht="60.75" customHeight="1" thickBot="1" x14ac:dyDescent="0.45">
      <c r="B5" s="15"/>
      <c r="K5" s="17"/>
      <c r="L5" s="17"/>
      <c r="M5" s="17"/>
      <c r="N5" s="17"/>
      <c r="O5" s="17"/>
      <c r="P5" s="17"/>
      <c r="AB5" s="20"/>
      <c r="AC5" s="20"/>
      <c r="AF5" s="16" t="s">
        <v>1</v>
      </c>
    </row>
    <row r="6" spans="2:32" s="20" customFormat="1" ht="117" customHeight="1" x14ac:dyDescent="0.4">
      <c r="B6" s="78"/>
      <c r="C6" s="81" t="s">
        <v>7</v>
      </c>
      <c r="D6" s="81"/>
      <c r="E6" s="83" t="s">
        <v>19</v>
      </c>
      <c r="F6" s="84"/>
      <c r="G6" s="85"/>
      <c r="H6" s="83" t="s">
        <v>20</v>
      </c>
      <c r="I6" s="105"/>
      <c r="J6" s="106"/>
      <c r="K6" s="113" t="s">
        <v>30</v>
      </c>
      <c r="L6" s="114"/>
      <c r="M6" s="115"/>
      <c r="N6" s="83" t="s">
        <v>31</v>
      </c>
      <c r="O6" s="84"/>
      <c r="P6" s="99"/>
      <c r="Q6" s="19"/>
      <c r="Z6" s="13"/>
      <c r="AA6" s="34"/>
    </row>
    <row r="7" spans="2:32" ht="36.6" customHeight="1" x14ac:dyDescent="0.4">
      <c r="B7" s="79"/>
      <c r="C7" s="82"/>
      <c r="D7" s="82"/>
      <c r="E7" s="100"/>
      <c r="F7" s="94" t="s">
        <v>28</v>
      </c>
      <c r="G7" s="102"/>
      <c r="H7" s="107"/>
      <c r="I7" s="108"/>
      <c r="J7" s="109"/>
      <c r="K7" s="116"/>
      <c r="L7" s="117"/>
      <c r="M7" s="118"/>
      <c r="N7" s="103"/>
      <c r="O7" s="94" t="s">
        <v>21</v>
      </c>
      <c r="P7" s="95"/>
      <c r="Q7" s="21"/>
      <c r="Z7" s="20"/>
      <c r="AA7" s="35"/>
    </row>
    <row r="8" spans="2:32" ht="36.6" customHeight="1" x14ac:dyDescent="0.4">
      <c r="B8" s="80"/>
      <c r="C8" s="82"/>
      <c r="D8" s="82"/>
      <c r="E8" s="101"/>
      <c r="F8" s="96" t="s">
        <v>29</v>
      </c>
      <c r="G8" s="97"/>
      <c r="H8" s="110"/>
      <c r="I8" s="111"/>
      <c r="J8" s="112"/>
      <c r="K8" s="119"/>
      <c r="L8" s="120"/>
      <c r="M8" s="121"/>
      <c r="N8" s="104"/>
      <c r="O8" s="96" t="s">
        <v>22</v>
      </c>
      <c r="P8" s="98"/>
      <c r="Q8" s="21"/>
      <c r="Z8" s="20"/>
      <c r="AA8" s="24"/>
    </row>
    <row r="9" spans="2:32" ht="50.1" customHeight="1" x14ac:dyDescent="0.4">
      <c r="B9" s="128">
        <v>1</v>
      </c>
      <c r="C9" s="136"/>
      <c r="D9" s="137"/>
      <c r="E9" s="134"/>
      <c r="F9" s="135"/>
      <c r="G9" s="22" t="s">
        <v>2</v>
      </c>
      <c r="H9" s="86"/>
      <c r="I9" s="87"/>
      <c r="J9" s="140" t="s">
        <v>3</v>
      </c>
      <c r="K9" s="90" t="str">
        <f>IF(H9="","",MIN(ROUNDDOWN(H9*3/4,0),75000))</f>
        <v/>
      </c>
      <c r="L9" s="91"/>
      <c r="M9" s="138" t="s">
        <v>3</v>
      </c>
      <c r="N9" s="126" t="str">
        <f>IF(K9="","",ROUNDDOWN(E9*K9,0))</f>
        <v/>
      </c>
      <c r="O9" s="127"/>
      <c r="P9" s="23" t="s">
        <v>3</v>
      </c>
      <c r="Q9" s="24"/>
      <c r="Z9" s="20"/>
      <c r="AA9" s="38"/>
    </row>
    <row r="10" spans="2:32" ht="50.1" customHeight="1" x14ac:dyDescent="0.4">
      <c r="B10" s="129"/>
      <c r="C10" s="132"/>
      <c r="D10" s="133"/>
      <c r="E10" s="122"/>
      <c r="F10" s="123"/>
      <c r="G10" s="69" t="s">
        <v>4</v>
      </c>
      <c r="H10" s="88"/>
      <c r="I10" s="89"/>
      <c r="J10" s="141"/>
      <c r="K10" s="92"/>
      <c r="L10" s="93"/>
      <c r="M10" s="139"/>
      <c r="N10" s="124" t="str">
        <f>IF(K9="","",ROUNDDOWN(E10*K9,0))</f>
        <v/>
      </c>
      <c r="O10" s="125"/>
      <c r="P10" s="70" t="s">
        <v>3</v>
      </c>
      <c r="Q10" s="24"/>
      <c r="Z10" s="20"/>
      <c r="AA10" s="40"/>
    </row>
    <row r="11" spans="2:32" ht="50.1" customHeight="1" x14ac:dyDescent="0.4">
      <c r="B11" s="128">
        <v>2</v>
      </c>
      <c r="C11" s="130"/>
      <c r="D11" s="131"/>
      <c r="E11" s="134"/>
      <c r="F11" s="135"/>
      <c r="G11" s="25" t="s">
        <v>2</v>
      </c>
      <c r="H11" s="86"/>
      <c r="I11" s="87"/>
      <c r="J11" s="140" t="s">
        <v>3</v>
      </c>
      <c r="K11" s="90" t="str">
        <f t="shared" ref="K11" si="0">IF(H11="","",MIN(ROUNDDOWN(H11*3/4,0),75000))</f>
        <v/>
      </c>
      <c r="L11" s="91"/>
      <c r="M11" s="138" t="s">
        <v>3</v>
      </c>
      <c r="N11" s="126" t="str">
        <f t="shared" ref="N11:N37" si="1">IF(K11="","",ROUNDDOWN(E11*K11,0))</f>
        <v/>
      </c>
      <c r="O11" s="127"/>
      <c r="P11" s="26" t="s">
        <v>3</v>
      </c>
      <c r="Q11" s="24"/>
      <c r="Z11" s="20"/>
      <c r="AA11" s="38"/>
    </row>
    <row r="12" spans="2:32" ht="50.1" customHeight="1" x14ac:dyDescent="0.4">
      <c r="B12" s="129"/>
      <c r="C12" s="132"/>
      <c r="D12" s="133"/>
      <c r="E12" s="122"/>
      <c r="F12" s="123"/>
      <c r="G12" s="69" t="s">
        <v>4</v>
      </c>
      <c r="H12" s="88"/>
      <c r="I12" s="89"/>
      <c r="J12" s="141"/>
      <c r="K12" s="92"/>
      <c r="L12" s="93"/>
      <c r="M12" s="139"/>
      <c r="N12" s="124" t="str">
        <f>IF(K11="","",ROUNDDOWN(E12*K11,0))</f>
        <v/>
      </c>
      <c r="O12" s="125"/>
      <c r="P12" s="70" t="s">
        <v>3</v>
      </c>
      <c r="Q12" s="24"/>
      <c r="Z12" s="20"/>
      <c r="AA12" s="38"/>
    </row>
    <row r="13" spans="2:32" ht="50.1" customHeight="1" x14ac:dyDescent="0.4">
      <c r="B13" s="128">
        <v>3</v>
      </c>
      <c r="C13" s="130"/>
      <c r="D13" s="131"/>
      <c r="E13" s="134"/>
      <c r="F13" s="135"/>
      <c r="G13" s="25" t="s">
        <v>2</v>
      </c>
      <c r="H13" s="86"/>
      <c r="I13" s="87"/>
      <c r="J13" s="140" t="s">
        <v>3</v>
      </c>
      <c r="K13" s="90" t="str">
        <f t="shared" ref="K13" si="2">IF(H13="","",MIN(ROUNDDOWN(H13*3/4,0),75000))</f>
        <v/>
      </c>
      <c r="L13" s="91"/>
      <c r="M13" s="138" t="s">
        <v>3</v>
      </c>
      <c r="N13" s="142" t="str">
        <f t="shared" si="1"/>
        <v/>
      </c>
      <c r="O13" s="143"/>
      <c r="P13" s="27" t="s">
        <v>3</v>
      </c>
      <c r="Q13" s="24"/>
      <c r="Z13" s="20"/>
      <c r="AA13" s="47"/>
    </row>
    <row r="14" spans="2:32" ht="50.1" customHeight="1" x14ac:dyDescent="0.4">
      <c r="B14" s="129"/>
      <c r="C14" s="132"/>
      <c r="D14" s="133"/>
      <c r="E14" s="122"/>
      <c r="F14" s="123"/>
      <c r="G14" s="69" t="s">
        <v>4</v>
      </c>
      <c r="H14" s="88"/>
      <c r="I14" s="89"/>
      <c r="J14" s="141"/>
      <c r="K14" s="92"/>
      <c r="L14" s="93"/>
      <c r="M14" s="139"/>
      <c r="N14" s="124" t="str">
        <f>IF(K13="","",ROUNDDOWN(E14*K13,0))</f>
        <v/>
      </c>
      <c r="O14" s="125"/>
      <c r="P14" s="70" t="s">
        <v>3</v>
      </c>
      <c r="Q14" s="24"/>
      <c r="Z14" s="20"/>
      <c r="AA14" s="50"/>
    </row>
    <row r="15" spans="2:32" ht="50.1" customHeight="1" x14ac:dyDescent="0.4">
      <c r="B15" s="128">
        <v>4</v>
      </c>
      <c r="C15" s="130"/>
      <c r="D15" s="131"/>
      <c r="E15" s="134"/>
      <c r="F15" s="135"/>
      <c r="G15" s="25" t="s">
        <v>2</v>
      </c>
      <c r="H15" s="86"/>
      <c r="I15" s="87"/>
      <c r="J15" s="140" t="s">
        <v>3</v>
      </c>
      <c r="K15" s="90" t="str">
        <f t="shared" ref="K15" si="3">IF(H15="","",MIN(ROUNDDOWN(H15*3/4,0),75000))</f>
        <v/>
      </c>
      <c r="L15" s="91"/>
      <c r="M15" s="138" t="s">
        <v>3</v>
      </c>
      <c r="N15" s="142" t="str">
        <f t="shared" si="1"/>
        <v/>
      </c>
      <c r="O15" s="143"/>
      <c r="P15" s="27" t="s">
        <v>3</v>
      </c>
      <c r="Q15" s="24"/>
      <c r="Z15" s="20"/>
      <c r="AA15" s="18"/>
    </row>
    <row r="16" spans="2:32" ht="50.1" customHeight="1" x14ac:dyDescent="0.4">
      <c r="B16" s="129"/>
      <c r="C16" s="132"/>
      <c r="D16" s="133"/>
      <c r="E16" s="122"/>
      <c r="F16" s="123"/>
      <c r="G16" s="69" t="s">
        <v>4</v>
      </c>
      <c r="H16" s="88"/>
      <c r="I16" s="89"/>
      <c r="J16" s="141"/>
      <c r="K16" s="92"/>
      <c r="L16" s="93"/>
      <c r="M16" s="139"/>
      <c r="N16" s="124" t="str">
        <f>IF(K15="","",ROUNDDOWN(E16*K15,0))</f>
        <v/>
      </c>
      <c r="O16" s="125"/>
      <c r="P16" s="70" t="s">
        <v>3</v>
      </c>
      <c r="Q16" s="24"/>
      <c r="Z16" s="20"/>
      <c r="AA16" s="18"/>
    </row>
    <row r="17" spans="2:27" ht="50.1" customHeight="1" x14ac:dyDescent="0.4">
      <c r="B17" s="128">
        <v>5</v>
      </c>
      <c r="C17" s="130"/>
      <c r="D17" s="131"/>
      <c r="E17" s="134"/>
      <c r="F17" s="135"/>
      <c r="G17" s="25" t="s">
        <v>2</v>
      </c>
      <c r="H17" s="86"/>
      <c r="I17" s="87"/>
      <c r="J17" s="140" t="s">
        <v>3</v>
      </c>
      <c r="K17" s="90" t="str">
        <f t="shared" ref="K17" si="4">IF(H17="","",MIN(ROUNDDOWN(H17*3/4,0),75000))</f>
        <v/>
      </c>
      <c r="L17" s="91"/>
      <c r="M17" s="138" t="s">
        <v>3</v>
      </c>
      <c r="N17" s="142" t="str">
        <f t="shared" si="1"/>
        <v/>
      </c>
      <c r="O17" s="143"/>
      <c r="P17" s="29" t="s">
        <v>3</v>
      </c>
      <c r="Q17" s="24"/>
      <c r="Z17" s="20"/>
      <c r="AA17" s="18"/>
    </row>
    <row r="18" spans="2:27" ht="50.1" customHeight="1" x14ac:dyDescent="0.4">
      <c r="B18" s="129"/>
      <c r="C18" s="132"/>
      <c r="D18" s="133"/>
      <c r="E18" s="122"/>
      <c r="F18" s="123"/>
      <c r="G18" s="69" t="s">
        <v>4</v>
      </c>
      <c r="H18" s="88"/>
      <c r="I18" s="89"/>
      <c r="J18" s="141"/>
      <c r="K18" s="92"/>
      <c r="L18" s="93"/>
      <c r="M18" s="139"/>
      <c r="N18" s="124" t="str">
        <f>IF(K17="","",ROUNDDOWN(E18*K17,0))</f>
        <v/>
      </c>
      <c r="O18" s="125"/>
      <c r="P18" s="71" t="s">
        <v>3</v>
      </c>
      <c r="Q18" s="24"/>
      <c r="Z18" s="20"/>
      <c r="AA18" s="18"/>
    </row>
    <row r="19" spans="2:27" ht="50.1" customHeight="1" x14ac:dyDescent="0.4">
      <c r="B19" s="128">
        <v>6</v>
      </c>
      <c r="C19" s="130"/>
      <c r="D19" s="131"/>
      <c r="E19" s="134"/>
      <c r="F19" s="135"/>
      <c r="G19" s="22" t="s">
        <v>2</v>
      </c>
      <c r="H19" s="86"/>
      <c r="I19" s="87"/>
      <c r="J19" s="140" t="s">
        <v>3</v>
      </c>
      <c r="K19" s="90" t="str">
        <f t="shared" ref="K19" si="5">IF(H19="","",MIN(ROUNDDOWN(H19*3/4,0),75000))</f>
        <v/>
      </c>
      <c r="L19" s="91"/>
      <c r="M19" s="138" t="s">
        <v>3</v>
      </c>
      <c r="N19" s="142" t="str">
        <f t="shared" si="1"/>
        <v/>
      </c>
      <c r="O19" s="143"/>
      <c r="P19" s="30" t="s">
        <v>3</v>
      </c>
      <c r="Q19" s="24"/>
      <c r="Z19" s="20"/>
      <c r="AA19" s="18"/>
    </row>
    <row r="20" spans="2:27" ht="50.1" customHeight="1" x14ac:dyDescent="0.4">
      <c r="B20" s="129"/>
      <c r="C20" s="132"/>
      <c r="D20" s="133"/>
      <c r="E20" s="122"/>
      <c r="F20" s="123"/>
      <c r="G20" s="69" t="s">
        <v>4</v>
      </c>
      <c r="H20" s="88"/>
      <c r="I20" s="89"/>
      <c r="J20" s="141"/>
      <c r="K20" s="92"/>
      <c r="L20" s="93"/>
      <c r="M20" s="139"/>
      <c r="N20" s="124" t="str">
        <f>IF(K19="","",ROUNDDOWN(E20*K19,0))</f>
        <v/>
      </c>
      <c r="O20" s="125"/>
      <c r="P20" s="70" t="s">
        <v>3</v>
      </c>
      <c r="Q20" s="24"/>
      <c r="Z20" s="20"/>
    </row>
    <row r="21" spans="2:27" ht="50.1" customHeight="1" x14ac:dyDescent="0.4">
      <c r="B21" s="128">
        <v>7</v>
      </c>
      <c r="C21" s="130"/>
      <c r="D21" s="131"/>
      <c r="E21" s="134"/>
      <c r="F21" s="135"/>
      <c r="G21" s="25" t="s">
        <v>2</v>
      </c>
      <c r="H21" s="86"/>
      <c r="I21" s="87"/>
      <c r="J21" s="140" t="s">
        <v>3</v>
      </c>
      <c r="K21" s="90" t="str">
        <f t="shared" ref="K21" si="6">IF(H21="","",MIN(ROUNDDOWN(H21*3/4,0),75000))</f>
        <v/>
      </c>
      <c r="L21" s="91"/>
      <c r="M21" s="138" t="s">
        <v>3</v>
      </c>
      <c r="N21" s="142" t="str">
        <f t="shared" si="1"/>
        <v/>
      </c>
      <c r="O21" s="143"/>
      <c r="P21" s="26" t="s">
        <v>3</v>
      </c>
      <c r="Q21" s="24"/>
      <c r="R21" s="18"/>
      <c r="S21" s="18"/>
      <c r="T21" s="18"/>
      <c r="U21" s="16"/>
      <c r="V21" s="16"/>
      <c r="W21" s="16"/>
      <c r="Y21" s="20"/>
      <c r="Z21" s="20"/>
    </row>
    <row r="22" spans="2:27" ht="50.1" customHeight="1" x14ac:dyDescent="0.4">
      <c r="B22" s="129"/>
      <c r="C22" s="132"/>
      <c r="D22" s="133"/>
      <c r="E22" s="122"/>
      <c r="F22" s="123"/>
      <c r="G22" s="69" t="s">
        <v>4</v>
      </c>
      <c r="H22" s="88"/>
      <c r="I22" s="89"/>
      <c r="J22" s="141"/>
      <c r="K22" s="92"/>
      <c r="L22" s="93"/>
      <c r="M22" s="139"/>
      <c r="N22" s="124" t="str">
        <f>IF(K21="","",ROUNDDOWN(E22*K21,0))</f>
        <v/>
      </c>
      <c r="O22" s="125"/>
      <c r="P22" s="70" t="s">
        <v>3</v>
      </c>
      <c r="Q22" s="24"/>
      <c r="R22" s="18"/>
      <c r="S22" s="18"/>
      <c r="T22" s="18"/>
      <c r="U22" s="16"/>
      <c r="V22" s="16"/>
      <c r="W22" s="16"/>
    </row>
    <row r="23" spans="2:27" ht="50.1" customHeight="1" x14ac:dyDescent="0.4">
      <c r="B23" s="128">
        <v>8</v>
      </c>
      <c r="C23" s="130"/>
      <c r="D23" s="131"/>
      <c r="E23" s="134"/>
      <c r="F23" s="135"/>
      <c r="G23" s="25" t="s">
        <v>2</v>
      </c>
      <c r="H23" s="86"/>
      <c r="I23" s="87"/>
      <c r="J23" s="140" t="s">
        <v>3</v>
      </c>
      <c r="K23" s="90" t="str">
        <f t="shared" ref="K23" si="7">IF(H23="","",MIN(ROUNDDOWN(H23*3/4,0),75000))</f>
        <v/>
      </c>
      <c r="L23" s="91"/>
      <c r="M23" s="138" t="s">
        <v>3</v>
      </c>
      <c r="N23" s="142" t="str">
        <f t="shared" si="1"/>
        <v/>
      </c>
      <c r="O23" s="143"/>
      <c r="P23" s="27" t="s">
        <v>3</v>
      </c>
      <c r="Q23" s="24"/>
      <c r="R23" s="18"/>
      <c r="S23" s="18"/>
      <c r="T23" s="18"/>
      <c r="U23" s="16"/>
      <c r="V23" s="16"/>
      <c r="W23" s="16"/>
    </row>
    <row r="24" spans="2:27" ht="50.1" customHeight="1" x14ac:dyDescent="0.4">
      <c r="B24" s="129"/>
      <c r="C24" s="132"/>
      <c r="D24" s="133"/>
      <c r="E24" s="122"/>
      <c r="F24" s="123"/>
      <c r="G24" s="69" t="s">
        <v>4</v>
      </c>
      <c r="H24" s="88"/>
      <c r="I24" s="89"/>
      <c r="J24" s="141"/>
      <c r="K24" s="92"/>
      <c r="L24" s="93"/>
      <c r="M24" s="139"/>
      <c r="N24" s="124" t="str">
        <f>IF(K23="","",ROUNDDOWN(E24*K23,0))</f>
        <v/>
      </c>
      <c r="O24" s="125"/>
      <c r="P24" s="70" t="s">
        <v>3</v>
      </c>
      <c r="Q24" s="24"/>
      <c r="R24" s="18"/>
      <c r="S24" s="18"/>
      <c r="T24" s="18"/>
      <c r="U24" s="16"/>
      <c r="V24" s="16"/>
      <c r="W24" s="16"/>
    </row>
    <row r="25" spans="2:27" ht="50.1" customHeight="1" x14ac:dyDescent="0.4">
      <c r="B25" s="128">
        <v>9</v>
      </c>
      <c r="C25" s="130"/>
      <c r="D25" s="131"/>
      <c r="E25" s="134"/>
      <c r="F25" s="135"/>
      <c r="G25" s="25" t="s">
        <v>2</v>
      </c>
      <c r="H25" s="86"/>
      <c r="I25" s="87"/>
      <c r="J25" s="140" t="s">
        <v>3</v>
      </c>
      <c r="K25" s="90" t="str">
        <f t="shared" ref="K25" si="8">IF(H25="","",MIN(ROUNDDOWN(H25*3/4,0),75000))</f>
        <v/>
      </c>
      <c r="L25" s="91"/>
      <c r="M25" s="138" t="s">
        <v>3</v>
      </c>
      <c r="N25" s="142" t="str">
        <f t="shared" si="1"/>
        <v/>
      </c>
      <c r="O25" s="143"/>
      <c r="P25" s="27" t="s">
        <v>3</v>
      </c>
      <c r="Q25" s="24"/>
      <c r="R25" s="18"/>
      <c r="S25" s="18"/>
      <c r="T25" s="18"/>
      <c r="U25" s="16"/>
      <c r="V25" s="16"/>
      <c r="W25" s="16"/>
    </row>
    <row r="26" spans="2:27" ht="50.1" customHeight="1" x14ac:dyDescent="0.4">
      <c r="B26" s="129"/>
      <c r="C26" s="132"/>
      <c r="D26" s="133"/>
      <c r="E26" s="122"/>
      <c r="F26" s="123"/>
      <c r="G26" s="69" t="s">
        <v>4</v>
      </c>
      <c r="H26" s="88"/>
      <c r="I26" s="89"/>
      <c r="J26" s="141"/>
      <c r="K26" s="92"/>
      <c r="L26" s="93"/>
      <c r="M26" s="139"/>
      <c r="N26" s="124" t="str">
        <f>IF(K25="","",ROUNDDOWN(E26*K25,0))</f>
        <v/>
      </c>
      <c r="O26" s="125"/>
      <c r="P26" s="70" t="s">
        <v>3</v>
      </c>
      <c r="Q26" s="24"/>
      <c r="R26" s="18"/>
      <c r="S26" s="18"/>
      <c r="T26" s="18"/>
      <c r="U26" s="16"/>
      <c r="V26" s="16"/>
      <c r="W26" s="16"/>
    </row>
    <row r="27" spans="2:27" ht="50.1" customHeight="1" x14ac:dyDescent="0.4">
      <c r="B27" s="128">
        <v>10</v>
      </c>
      <c r="C27" s="130"/>
      <c r="D27" s="131"/>
      <c r="E27" s="134"/>
      <c r="F27" s="135"/>
      <c r="G27" s="25" t="s">
        <v>2</v>
      </c>
      <c r="H27" s="86"/>
      <c r="I27" s="87"/>
      <c r="J27" s="140" t="s">
        <v>3</v>
      </c>
      <c r="K27" s="90" t="str">
        <f t="shared" ref="K27" si="9">IF(H27="","",MIN(ROUNDDOWN(H27*3/4,0),75000))</f>
        <v/>
      </c>
      <c r="L27" s="91"/>
      <c r="M27" s="138" t="s">
        <v>3</v>
      </c>
      <c r="N27" s="142" t="str">
        <f t="shared" si="1"/>
        <v/>
      </c>
      <c r="O27" s="143"/>
      <c r="P27" s="29" t="s">
        <v>3</v>
      </c>
      <c r="Q27" s="24"/>
      <c r="R27" s="18"/>
      <c r="S27" s="18"/>
      <c r="T27" s="18"/>
      <c r="U27" s="16"/>
      <c r="V27" s="16"/>
      <c r="W27" s="16"/>
    </row>
    <row r="28" spans="2:27" ht="50.1" customHeight="1" x14ac:dyDescent="0.4">
      <c r="B28" s="129"/>
      <c r="C28" s="132"/>
      <c r="D28" s="133"/>
      <c r="E28" s="122"/>
      <c r="F28" s="123"/>
      <c r="G28" s="69" t="s">
        <v>4</v>
      </c>
      <c r="H28" s="88"/>
      <c r="I28" s="89"/>
      <c r="J28" s="141"/>
      <c r="K28" s="92"/>
      <c r="L28" s="93"/>
      <c r="M28" s="139"/>
      <c r="N28" s="124" t="str">
        <f>IF(K27="","",ROUNDDOWN(E28*K27,0))</f>
        <v/>
      </c>
      <c r="O28" s="125"/>
      <c r="P28" s="71" t="s">
        <v>3</v>
      </c>
      <c r="Q28" s="31"/>
      <c r="R28" s="18"/>
      <c r="S28" s="18"/>
      <c r="T28" s="18"/>
      <c r="U28" s="16"/>
      <c r="V28" s="16"/>
      <c r="W28" s="16"/>
    </row>
    <row r="29" spans="2:27" ht="50.1" customHeight="1" x14ac:dyDescent="0.4">
      <c r="B29" s="128">
        <v>11</v>
      </c>
      <c r="C29" s="130"/>
      <c r="D29" s="131"/>
      <c r="E29" s="134"/>
      <c r="F29" s="135"/>
      <c r="G29" s="22" t="s">
        <v>2</v>
      </c>
      <c r="H29" s="86"/>
      <c r="I29" s="87"/>
      <c r="J29" s="140" t="s">
        <v>3</v>
      </c>
      <c r="K29" s="90" t="str">
        <f t="shared" ref="K29" si="10">IF(H29="","",MIN(ROUNDDOWN(H29*3/4,0),75000))</f>
        <v/>
      </c>
      <c r="L29" s="91"/>
      <c r="M29" s="138" t="s">
        <v>3</v>
      </c>
      <c r="N29" s="142" t="str">
        <f t="shared" si="1"/>
        <v/>
      </c>
      <c r="O29" s="143"/>
      <c r="P29" s="23" t="s">
        <v>3</v>
      </c>
      <c r="Q29" s="24"/>
      <c r="R29" s="18"/>
      <c r="S29" s="18"/>
      <c r="T29" s="18"/>
      <c r="U29" s="16"/>
      <c r="V29" s="16"/>
      <c r="W29" s="16"/>
    </row>
    <row r="30" spans="2:27" ht="50.1" customHeight="1" x14ac:dyDescent="0.4">
      <c r="B30" s="129"/>
      <c r="C30" s="132"/>
      <c r="D30" s="133"/>
      <c r="E30" s="122"/>
      <c r="F30" s="123"/>
      <c r="G30" s="69" t="s">
        <v>4</v>
      </c>
      <c r="H30" s="88"/>
      <c r="I30" s="89"/>
      <c r="J30" s="141"/>
      <c r="K30" s="92"/>
      <c r="L30" s="93"/>
      <c r="M30" s="139"/>
      <c r="N30" s="124" t="str">
        <f>IF(K29="","",ROUNDDOWN(E30*K29,0))</f>
        <v/>
      </c>
      <c r="O30" s="125"/>
      <c r="P30" s="70" t="s">
        <v>3</v>
      </c>
      <c r="Q30" s="24"/>
      <c r="R30" s="18"/>
      <c r="S30" s="18"/>
      <c r="T30" s="18"/>
      <c r="U30" s="16"/>
      <c r="V30" s="16"/>
      <c r="W30" s="16"/>
    </row>
    <row r="31" spans="2:27" ht="50.1" customHeight="1" x14ac:dyDescent="0.4">
      <c r="B31" s="128">
        <v>12</v>
      </c>
      <c r="C31" s="130"/>
      <c r="D31" s="131"/>
      <c r="E31" s="134"/>
      <c r="F31" s="135"/>
      <c r="G31" s="25" t="s">
        <v>2</v>
      </c>
      <c r="H31" s="86"/>
      <c r="I31" s="87"/>
      <c r="J31" s="140" t="s">
        <v>3</v>
      </c>
      <c r="K31" s="90" t="str">
        <f t="shared" ref="K31" si="11">IF(H31="","",MIN(ROUNDDOWN(H31*3/4,0),75000))</f>
        <v/>
      </c>
      <c r="L31" s="91"/>
      <c r="M31" s="138" t="s">
        <v>3</v>
      </c>
      <c r="N31" s="142" t="str">
        <f t="shared" si="1"/>
        <v/>
      </c>
      <c r="O31" s="143"/>
      <c r="P31" s="26" t="s">
        <v>3</v>
      </c>
      <c r="Q31" s="24"/>
      <c r="R31" s="18"/>
      <c r="S31" s="18"/>
      <c r="T31" s="18"/>
      <c r="U31" s="16"/>
      <c r="V31" s="16"/>
      <c r="W31" s="16"/>
    </row>
    <row r="32" spans="2:27" ht="50.1" customHeight="1" x14ac:dyDescent="0.4">
      <c r="B32" s="129"/>
      <c r="C32" s="132"/>
      <c r="D32" s="133"/>
      <c r="E32" s="122"/>
      <c r="F32" s="123"/>
      <c r="G32" s="69" t="s">
        <v>4</v>
      </c>
      <c r="H32" s="88"/>
      <c r="I32" s="89"/>
      <c r="J32" s="141"/>
      <c r="K32" s="92"/>
      <c r="L32" s="93"/>
      <c r="M32" s="139"/>
      <c r="N32" s="124" t="str">
        <f>IF(K31="","",ROUNDDOWN(E32*K31,0))</f>
        <v/>
      </c>
      <c r="O32" s="125"/>
      <c r="P32" s="70" t="s">
        <v>3</v>
      </c>
      <c r="Q32" s="24"/>
      <c r="R32" s="18"/>
      <c r="S32" s="18"/>
      <c r="T32" s="18"/>
      <c r="U32" s="16"/>
      <c r="V32" s="16"/>
      <c r="W32" s="16"/>
    </row>
    <row r="33" spans="1:39" ht="50.1" customHeight="1" x14ac:dyDescent="0.4">
      <c r="B33" s="128">
        <v>13</v>
      </c>
      <c r="C33" s="130"/>
      <c r="D33" s="131"/>
      <c r="E33" s="134"/>
      <c r="F33" s="135"/>
      <c r="G33" s="25" t="s">
        <v>2</v>
      </c>
      <c r="H33" s="86"/>
      <c r="I33" s="87"/>
      <c r="J33" s="140" t="s">
        <v>3</v>
      </c>
      <c r="K33" s="90" t="str">
        <f t="shared" ref="K33" si="12">IF(H33="","",MIN(ROUNDDOWN(H33*3/4,0),75000))</f>
        <v/>
      </c>
      <c r="L33" s="91"/>
      <c r="M33" s="138" t="s">
        <v>3</v>
      </c>
      <c r="N33" s="142" t="str">
        <f t="shared" si="1"/>
        <v/>
      </c>
      <c r="O33" s="143"/>
      <c r="P33" s="27" t="s">
        <v>3</v>
      </c>
      <c r="Q33" s="24"/>
      <c r="R33" s="18"/>
      <c r="S33" s="18"/>
      <c r="T33" s="18"/>
      <c r="U33" s="16"/>
      <c r="V33" s="16"/>
      <c r="W33" s="16"/>
    </row>
    <row r="34" spans="1:39" ht="50.1" customHeight="1" x14ac:dyDescent="0.4">
      <c r="B34" s="129"/>
      <c r="C34" s="132"/>
      <c r="D34" s="133"/>
      <c r="E34" s="122"/>
      <c r="F34" s="123"/>
      <c r="G34" s="69" t="s">
        <v>4</v>
      </c>
      <c r="H34" s="88"/>
      <c r="I34" s="89"/>
      <c r="J34" s="141"/>
      <c r="K34" s="92"/>
      <c r="L34" s="93"/>
      <c r="M34" s="139"/>
      <c r="N34" s="124" t="str">
        <f>IF(K33="","",ROUNDDOWN(E34*K33,0))</f>
        <v/>
      </c>
      <c r="O34" s="125"/>
      <c r="P34" s="70" t="s">
        <v>3</v>
      </c>
      <c r="Q34" s="24"/>
      <c r="R34" s="18"/>
      <c r="S34" s="18"/>
      <c r="T34" s="18"/>
      <c r="U34" s="16"/>
      <c r="V34" s="16"/>
      <c r="W34" s="16"/>
    </row>
    <row r="35" spans="1:39" ht="50.1" customHeight="1" x14ac:dyDescent="0.4">
      <c r="B35" s="128">
        <v>14</v>
      </c>
      <c r="C35" s="130"/>
      <c r="D35" s="131"/>
      <c r="E35" s="134"/>
      <c r="F35" s="135"/>
      <c r="G35" s="25" t="s">
        <v>2</v>
      </c>
      <c r="H35" s="86"/>
      <c r="I35" s="87"/>
      <c r="J35" s="140" t="s">
        <v>3</v>
      </c>
      <c r="K35" s="90" t="str">
        <f t="shared" ref="K35" si="13">IF(H35="","",MIN(ROUNDDOWN(H35*3/4,0),75000))</f>
        <v/>
      </c>
      <c r="L35" s="91"/>
      <c r="M35" s="138" t="s">
        <v>3</v>
      </c>
      <c r="N35" s="142" t="str">
        <f t="shared" si="1"/>
        <v/>
      </c>
      <c r="O35" s="143"/>
      <c r="P35" s="27" t="s">
        <v>3</v>
      </c>
      <c r="Q35" s="24"/>
      <c r="U35" s="16"/>
      <c r="V35" s="16"/>
      <c r="W35" s="16"/>
    </row>
    <row r="36" spans="1:39" ht="50.1" customHeight="1" x14ac:dyDescent="0.4">
      <c r="B36" s="129"/>
      <c r="C36" s="132"/>
      <c r="D36" s="133"/>
      <c r="E36" s="122"/>
      <c r="F36" s="123"/>
      <c r="G36" s="69" t="s">
        <v>4</v>
      </c>
      <c r="H36" s="88"/>
      <c r="I36" s="89"/>
      <c r="J36" s="141"/>
      <c r="K36" s="92"/>
      <c r="L36" s="93"/>
      <c r="M36" s="139"/>
      <c r="N36" s="124" t="str">
        <f>IF(K35="","",ROUNDDOWN(E36*K35,0))</f>
        <v/>
      </c>
      <c r="O36" s="125"/>
      <c r="P36" s="70" t="s">
        <v>3</v>
      </c>
      <c r="Q36" s="24"/>
      <c r="U36" s="16"/>
      <c r="V36" s="16"/>
      <c r="W36" s="16"/>
    </row>
    <row r="37" spans="1:39" ht="50.1" customHeight="1" x14ac:dyDescent="0.4">
      <c r="B37" s="128">
        <v>15</v>
      </c>
      <c r="C37" s="130"/>
      <c r="D37" s="131"/>
      <c r="E37" s="134"/>
      <c r="F37" s="135"/>
      <c r="G37" s="25" t="s">
        <v>2</v>
      </c>
      <c r="H37" s="86"/>
      <c r="I37" s="87"/>
      <c r="J37" s="140" t="s">
        <v>3</v>
      </c>
      <c r="K37" s="90" t="str">
        <f t="shared" ref="K37" si="14">IF(H37="","",MIN(ROUNDDOWN(H37*3/4,0),75000))</f>
        <v/>
      </c>
      <c r="L37" s="91"/>
      <c r="M37" s="138" t="s">
        <v>3</v>
      </c>
      <c r="N37" s="142" t="str">
        <f t="shared" si="1"/>
        <v/>
      </c>
      <c r="O37" s="143"/>
      <c r="P37" s="29" t="s">
        <v>3</v>
      </c>
      <c r="Q37" s="24"/>
      <c r="U37" s="16"/>
      <c r="V37" s="16"/>
      <c r="W37" s="16"/>
    </row>
    <row r="38" spans="1:39" ht="50.1" customHeight="1" x14ac:dyDescent="0.4">
      <c r="B38" s="129"/>
      <c r="C38" s="132"/>
      <c r="D38" s="133"/>
      <c r="E38" s="122"/>
      <c r="F38" s="123"/>
      <c r="G38" s="69" t="s">
        <v>4</v>
      </c>
      <c r="H38" s="88"/>
      <c r="I38" s="89"/>
      <c r="J38" s="141"/>
      <c r="K38" s="92"/>
      <c r="L38" s="93"/>
      <c r="M38" s="139"/>
      <c r="N38" s="124" t="str">
        <f>IF(K37="","",ROUNDDOWN(E38*K37,0))</f>
        <v/>
      </c>
      <c r="O38" s="125"/>
      <c r="P38" s="71" t="s">
        <v>3</v>
      </c>
      <c r="Q38" s="24"/>
      <c r="U38" s="16"/>
      <c r="V38" s="16"/>
      <c r="W38" s="16"/>
    </row>
    <row r="39" spans="1:39" s="18" customFormat="1" ht="27" customHeight="1" x14ac:dyDescent="0.4">
      <c r="B39" s="32"/>
      <c r="AB39" s="24"/>
      <c r="AC39" s="33"/>
    </row>
    <row r="40" spans="1:39" s="38" customFormat="1" ht="50.1" customHeight="1" x14ac:dyDescent="0.65">
      <c r="A40" s="36"/>
      <c r="B40" s="36"/>
      <c r="C40" s="54"/>
      <c r="D40" s="54"/>
      <c r="E40" s="37" t="s">
        <v>23</v>
      </c>
      <c r="H40" s="39"/>
      <c r="I40" s="40"/>
      <c r="J40" s="41"/>
      <c r="K40" s="41"/>
      <c r="L40" s="41"/>
      <c r="M40" s="41"/>
    </row>
    <row r="41" spans="1:39" s="38" customFormat="1" ht="35.1" customHeight="1" x14ac:dyDescent="0.4">
      <c r="A41" s="36"/>
      <c r="B41" s="144" t="s">
        <v>32</v>
      </c>
      <c r="C41" s="144"/>
      <c r="D41" s="144"/>
      <c r="E41" s="145">
        <f>SUM(N9,N11,N13,N15,N17,N19,N21,N23,N25,N27,N29,N31,N33,N35,N37)</f>
        <v>0</v>
      </c>
      <c r="F41" s="146"/>
      <c r="G41" s="147"/>
      <c r="H41" s="52" t="s">
        <v>27</v>
      </c>
      <c r="I41" s="42"/>
      <c r="J41" s="42"/>
      <c r="K41" s="42"/>
      <c r="AC41" s="43"/>
      <c r="AD41" s="44"/>
      <c r="AE41" s="44"/>
      <c r="AF41" s="44"/>
      <c r="AG41" s="44"/>
      <c r="AH41" s="44"/>
      <c r="AI41" s="44"/>
      <c r="AJ41" s="45"/>
      <c r="AK41" s="41"/>
      <c r="AL41" s="41"/>
      <c r="AM41" s="46"/>
    </row>
    <row r="42" spans="1:39" s="38" customFormat="1" ht="30" customHeight="1" x14ac:dyDescent="0.4">
      <c r="A42" s="36"/>
      <c r="B42" s="36"/>
      <c r="C42" s="54"/>
      <c r="D42" s="54"/>
      <c r="E42" s="47"/>
    </row>
    <row r="43" spans="1:39" s="38" customFormat="1" ht="30" customHeight="1" x14ac:dyDescent="0.65">
      <c r="A43" s="36"/>
      <c r="B43" s="148"/>
      <c r="C43" s="148"/>
      <c r="D43" s="148"/>
      <c r="E43" s="48" t="s">
        <v>24</v>
      </c>
      <c r="G43" s="39"/>
      <c r="H43" s="39"/>
      <c r="I43" s="41"/>
      <c r="J43" s="45"/>
      <c r="K43" s="41"/>
      <c r="L43" s="41"/>
      <c r="AD43" s="49"/>
      <c r="AE43" s="49"/>
    </row>
    <row r="44" spans="1:39" s="38" customFormat="1" ht="35.1" customHeight="1" x14ac:dyDescent="0.4">
      <c r="A44" s="36"/>
      <c r="B44" s="149" t="s">
        <v>33</v>
      </c>
      <c r="C44" s="149"/>
      <c r="D44" s="149"/>
      <c r="E44" s="150">
        <f>SUM(N10,N12,N14,N16,N18,N20,N22,N24,N26,N28,N30,N32,N34,N36,N38)</f>
        <v>0</v>
      </c>
      <c r="F44" s="151"/>
      <c r="G44" s="152"/>
      <c r="H44" s="52" t="s">
        <v>25</v>
      </c>
      <c r="I44" s="53"/>
      <c r="J44" s="42"/>
      <c r="K44" s="42"/>
      <c r="AB44" s="47"/>
      <c r="AC44" s="47"/>
      <c r="AD44" s="47"/>
      <c r="AE44" s="47"/>
      <c r="AF44" s="47"/>
      <c r="AG44" s="47"/>
    </row>
    <row r="45" spans="1:39" s="51" customFormat="1" ht="24" x14ac:dyDescent="0.4">
      <c r="A45" s="50"/>
      <c r="B45" s="50"/>
      <c r="AB45" s="50"/>
      <c r="AC45" s="50"/>
      <c r="AD45" s="50"/>
      <c r="AE45" s="50"/>
      <c r="AF45" s="50"/>
      <c r="AG45" s="50"/>
    </row>
    <row r="46" spans="1:39" x14ac:dyDescent="0.4">
      <c r="A46" s="18"/>
      <c r="B46" s="18"/>
      <c r="AB46" s="18"/>
      <c r="AC46" s="18"/>
      <c r="AD46" s="18"/>
      <c r="AE46" s="18"/>
      <c r="AF46" s="18"/>
      <c r="AG46" s="18"/>
    </row>
    <row r="47" spans="1:39" x14ac:dyDescent="0.4">
      <c r="A47" s="18"/>
      <c r="B47" s="18"/>
      <c r="AB47" s="18"/>
      <c r="AC47" s="18"/>
      <c r="AD47" s="18"/>
      <c r="AE47" s="18"/>
      <c r="AF47" s="18"/>
      <c r="AG47" s="18"/>
    </row>
    <row r="48" spans="1:39" x14ac:dyDescent="0.4">
      <c r="A48" s="18"/>
      <c r="B48" s="18"/>
      <c r="AB48" s="18"/>
      <c r="AC48" s="18"/>
      <c r="AD48" s="18"/>
      <c r="AE48" s="18"/>
      <c r="AF48" s="18"/>
      <c r="AG48" s="18"/>
    </row>
    <row r="49" spans="1:33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AB49" s="18"/>
      <c r="AC49" s="18"/>
      <c r="AD49" s="18"/>
      <c r="AE49" s="18"/>
      <c r="AF49" s="18"/>
      <c r="AG49" s="18"/>
    </row>
    <row r="50" spans="1:33" x14ac:dyDescent="0.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AB50" s="18"/>
      <c r="AC50" s="18"/>
      <c r="AD50" s="18"/>
      <c r="AE50" s="18"/>
      <c r="AF50" s="18"/>
      <c r="AG50" s="18"/>
    </row>
    <row r="51" spans="1:33" ht="18.75" x14ac:dyDescent="0.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20"/>
      <c r="S51" s="20"/>
      <c r="T51" s="20"/>
      <c r="U51" s="20"/>
      <c r="V51" s="20"/>
      <c r="W51" s="20"/>
      <c r="X51" s="20"/>
      <c r="Y51" s="20"/>
      <c r="Z51" s="20"/>
      <c r="AA51" s="18"/>
      <c r="AB51" s="18"/>
      <c r="AC51" s="18"/>
      <c r="AD51" s="18"/>
      <c r="AE51" s="18"/>
      <c r="AF51" s="18"/>
      <c r="AG51" s="18"/>
    </row>
    <row r="52" spans="1:33" ht="18.75" x14ac:dyDescent="0.4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20"/>
      <c r="S52" s="20"/>
      <c r="T52" s="20"/>
      <c r="U52" s="20"/>
      <c r="V52" s="20"/>
      <c r="W52" s="20"/>
      <c r="X52" s="20"/>
      <c r="Y52" s="20"/>
      <c r="Z52" s="20"/>
      <c r="AA52" s="18"/>
      <c r="AB52" s="18"/>
      <c r="AC52" s="18"/>
      <c r="AD52" s="18"/>
      <c r="AE52" s="18"/>
      <c r="AF52" s="18"/>
      <c r="AG52" s="18"/>
    </row>
    <row r="53" spans="1:33" ht="18.75" x14ac:dyDescent="0.4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20"/>
      <c r="S53" s="20"/>
      <c r="T53" s="20"/>
      <c r="U53" s="20"/>
      <c r="V53" s="20"/>
      <c r="W53" s="20"/>
      <c r="X53" s="20"/>
      <c r="Y53" s="20"/>
      <c r="Z53" s="20"/>
      <c r="AA53" s="18"/>
      <c r="AB53" s="18"/>
      <c r="AC53" s="18"/>
      <c r="AD53" s="18"/>
      <c r="AE53" s="18"/>
      <c r="AF53" s="18"/>
      <c r="AG53" s="18"/>
    </row>
    <row r="54" spans="1:33" ht="18.75" x14ac:dyDescent="0.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20"/>
      <c r="S54" s="20"/>
      <c r="T54" s="20"/>
      <c r="U54" s="20"/>
      <c r="V54" s="20"/>
      <c r="W54" s="20"/>
      <c r="X54" s="20"/>
      <c r="Y54" s="20"/>
      <c r="Z54" s="20"/>
      <c r="AA54" s="18"/>
      <c r="AB54" s="18"/>
      <c r="AC54" s="18"/>
      <c r="AD54" s="18"/>
      <c r="AE54" s="18"/>
      <c r="AF54" s="18"/>
      <c r="AG54" s="18"/>
    </row>
    <row r="55" spans="1:33" x14ac:dyDescent="0.4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U55" s="16"/>
      <c r="V55" s="16"/>
      <c r="W55" s="16"/>
      <c r="AA55" s="18"/>
      <c r="AB55" s="18"/>
      <c r="AC55" s="18"/>
      <c r="AD55" s="18"/>
      <c r="AE55" s="18"/>
      <c r="AF55" s="18"/>
      <c r="AG55" s="18"/>
    </row>
    <row r="56" spans="1:33" x14ac:dyDescent="0.4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U56" s="16"/>
      <c r="V56" s="16"/>
      <c r="W56" s="16"/>
      <c r="AA56" s="18"/>
      <c r="AB56" s="18"/>
      <c r="AC56" s="18"/>
      <c r="AD56" s="18"/>
      <c r="AE56" s="18"/>
      <c r="AF56" s="18"/>
      <c r="AG56" s="18"/>
    </row>
    <row r="57" spans="1:33" x14ac:dyDescent="0.4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28"/>
      <c r="U57" s="16"/>
      <c r="V57" s="16"/>
      <c r="W57" s="16"/>
      <c r="AA57" s="18"/>
      <c r="AB57" s="18"/>
      <c r="AC57" s="18"/>
      <c r="AD57" s="18"/>
      <c r="AE57" s="18"/>
      <c r="AF57" s="18"/>
      <c r="AG57" s="18"/>
    </row>
    <row r="58" spans="1:33" x14ac:dyDescent="0.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U58" s="16"/>
      <c r="V58" s="16"/>
      <c r="W58" s="16"/>
      <c r="AA58" s="18"/>
      <c r="AB58" s="18"/>
      <c r="AC58" s="18"/>
      <c r="AD58" s="18"/>
      <c r="AE58" s="18"/>
      <c r="AF58" s="18"/>
      <c r="AG58" s="18"/>
    </row>
    <row r="59" spans="1:33" x14ac:dyDescent="0.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U59" s="16"/>
      <c r="V59" s="16"/>
      <c r="W59" s="16"/>
      <c r="AA59" s="18"/>
      <c r="AB59" s="18"/>
      <c r="AC59" s="18"/>
      <c r="AD59" s="18"/>
      <c r="AE59" s="18"/>
      <c r="AF59" s="18"/>
      <c r="AG59" s="18"/>
    </row>
    <row r="60" spans="1:33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U60" s="16"/>
      <c r="V60" s="16"/>
      <c r="W60" s="16"/>
      <c r="AA60" s="18"/>
      <c r="AB60" s="18"/>
      <c r="AC60" s="18"/>
      <c r="AD60" s="18"/>
      <c r="AE60" s="18"/>
      <c r="AF60" s="18"/>
      <c r="AG60" s="18"/>
    </row>
    <row r="61" spans="1:33" x14ac:dyDescent="0.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AA61" s="18"/>
      <c r="AB61" s="18"/>
      <c r="AC61" s="18"/>
      <c r="AD61" s="18"/>
      <c r="AE61" s="18"/>
      <c r="AF61" s="18"/>
      <c r="AG61" s="18"/>
    </row>
    <row r="62" spans="1:33" x14ac:dyDescent="0.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U62" s="16"/>
      <c r="V62" s="16"/>
      <c r="W62" s="16"/>
      <c r="AA62" s="18"/>
      <c r="AB62" s="18"/>
      <c r="AC62" s="18"/>
      <c r="AD62" s="18"/>
      <c r="AE62" s="18"/>
      <c r="AF62" s="18"/>
      <c r="AG62" s="18"/>
    </row>
    <row r="63" spans="1:33" x14ac:dyDescent="0.4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U63" s="16"/>
      <c r="V63" s="16"/>
      <c r="W63" s="16"/>
      <c r="AA63" s="18"/>
      <c r="AB63" s="18"/>
      <c r="AC63" s="18"/>
      <c r="AD63" s="18"/>
      <c r="AE63" s="18"/>
      <c r="AF63" s="18"/>
      <c r="AG63" s="18"/>
    </row>
    <row r="64" spans="1:33" x14ac:dyDescent="0.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U64" s="16"/>
      <c r="V64" s="16"/>
      <c r="W64" s="16"/>
      <c r="AA64" s="18"/>
      <c r="AB64" s="18"/>
      <c r="AC64" s="18"/>
      <c r="AD64" s="18"/>
      <c r="AE64" s="18"/>
      <c r="AF64" s="18"/>
      <c r="AG64" s="18"/>
    </row>
    <row r="65" spans="1:33" x14ac:dyDescent="0.4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U65" s="16"/>
      <c r="V65" s="16"/>
      <c r="W65" s="16"/>
      <c r="AA65" s="18"/>
      <c r="AB65" s="18"/>
      <c r="AC65" s="18"/>
      <c r="AD65" s="18"/>
      <c r="AE65" s="18"/>
      <c r="AF65" s="18"/>
      <c r="AG65" s="18"/>
    </row>
    <row r="66" spans="1:33" x14ac:dyDescent="0.4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U66" s="16"/>
      <c r="V66" s="16"/>
      <c r="W66" s="16"/>
      <c r="AA66" s="18"/>
      <c r="AB66" s="18"/>
      <c r="AC66" s="18"/>
      <c r="AD66" s="18"/>
      <c r="AE66" s="18"/>
      <c r="AF66" s="18"/>
      <c r="AG66" s="18"/>
    </row>
    <row r="67" spans="1:33" x14ac:dyDescent="0.4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28"/>
      <c r="U67" s="16"/>
      <c r="V67" s="16"/>
      <c r="W67" s="16"/>
      <c r="AA67" s="18"/>
      <c r="AB67" s="18"/>
      <c r="AC67" s="18"/>
      <c r="AD67" s="18"/>
      <c r="AE67" s="18"/>
      <c r="AF67" s="18"/>
      <c r="AG67" s="18"/>
    </row>
    <row r="68" spans="1:33" x14ac:dyDescent="0.4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</row>
    <row r="69" spans="1:33" x14ac:dyDescent="0.4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</row>
    <row r="70" spans="1:33" x14ac:dyDescent="0.4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</row>
    <row r="71" spans="1:33" x14ac:dyDescent="0.4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</row>
    <row r="72" spans="1:33" x14ac:dyDescent="0.4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</row>
    <row r="73" spans="1:33" x14ac:dyDescent="0.4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</row>
    <row r="74" spans="1:33" x14ac:dyDescent="0.4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</row>
    <row r="75" spans="1:33" x14ac:dyDescent="0.4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</row>
    <row r="76" spans="1:33" x14ac:dyDescent="0.4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</row>
    <row r="77" spans="1:33" x14ac:dyDescent="0.4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</row>
    <row r="78" spans="1:33" x14ac:dyDescent="0.4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</row>
    <row r="79" spans="1:33" x14ac:dyDescent="0.4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</row>
    <row r="80" spans="1:33" x14ac:dyDescent="0.4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</row>
    <row r="81" spans="1:33" x14ac:dyDescent="0.4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</row>
    <row r="82" spans="1:33" x14ac:dyDescent="0.4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</row>
    <row r="83" spans="1:33" x14ac:dyDescent="0.4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</row>
    <row r="84" spans="1:33" x14ac:dyDescent="0.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</row>
    <row r="85" spans="1:33" x14ac:dyDescent="0.4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</row>
    <row r="86" spans="1:33" x14ac:dyDescent="0.4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</row>
    <row r="87" spans="1:33" x14ac:dyDescent="0.4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1:33" x14ac:dyDescent="0.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1:33" x14ac:dyDescent="0.4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1:33" x14ac:dyDescent="0.4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</row>
    <row r="91" spans="1:33" x14ac:dyDescent="0.4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</row>
    <row r="92" spans="1:33" x14ac:dyDescent="0.4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</row>
    <row r="93" spans="1:33" x14ac:dyDescent="0.4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</row>
    <row r="94" spans="1:33" x14ac:dyDescent="0.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</row>
    <row r="95" spans="1:33" x14ac:dyDescent="0.4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</row>
    <row r="96" spans="1:33" x14ac:dyDescent="0.4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1:33" x14ac:dyDescent="0.4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</row>
    <row r="98" spans="1:33" x14ac:dyDescent="0.4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</row>
    <row r="99" spans="1:33" x14ac:dyDescent="0.4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</row>
    <row r="100" spans="1:33" x14ac:dyDescent="0.4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</row>
    <row r="101" spans="1:33" x14ac:dyDescent="0.4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</row>
    <row r="102" spans="1:33" x14ac:dyDescent="0.4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</row>
    <row r="103" spans="1:33" x14ac:dyDescent="0.4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</row>
    <row r="104" spans="1:33" x14ac:dyDescent="0.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</row>
    <row r="105" spans="1:33" x14ac:dyDescent="0.4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</row>
    <row r="106" spans="1:33" x14ac:dyDescent="0.4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</row>
    <row r="107" spans="1:33" x14ac:dyDescent="0.4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</row>
    <row r="108" spans="1:33" x14ac:dyDescent="0.4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</row>
    <row r="109" spans="1:33" x14ac:dyDescent="0.4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</row>
    <row r="110" spans="1:33" x14ac:dyDescent="0.4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</row>
    <row r="111" spans="1:33" x14ac:dyDescent="0.4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</row>
    <row r="112" spans="1:33" x14ac:dyDescent="0.4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</row>
    <row r="113" spans="1:33" x14ac:dyDescent="0.4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</row>
    <row r="114" spans="1:33" x14ac:dyDescent="0.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</row>
    <row r="115" spans="1:33" x14ac:dyDescent="0.4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</row>
    <row r="116" spans="1:33" x14ac:dyDescent="0.4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</row>
    <row r="117" spans="1:33" x14ac:dyDescent="0.4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</row>
    <row r="118" spans="1:33" x14ac:dyDescent="0.4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</row>
    <row r="119" spans="1:33" x14ac:dyDescent="0.4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</row>
    <row r="120" spans="1:33" x14ac:dyDescent="0.4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</row>
    <row r="121" spans="1:33" x14ac:dyDescent="0.4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</row>
    <row r="122" spans="1:33" x14ac:dyDescent="0.4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</row>
    <row r="123" spans="1:33" x14ac:dyDescent="0.4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</row>
    <row r="124" spans="1:33" x14ac:dyDescent="0.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</row>
    <row r="125" spans="1:33" x14ac:dyDescent="0.4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</row>
    <row r="126" spans="1:33" x14ac:dyDescent="0.4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</row>
    <row r="127" spans="1:33" x14ac:dyDescent="0.4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</row>
    <row r="128" spans="1:33" x14ac:dyDescent="0.4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</row>
    <row r="129" spans="1:33" x14ac:dyDescent="0.4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</row>
    <row r="130" spans="1:33" x14ac:dyDescent="0.4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</row>
    <row r="131" spans="1:33" x14ac:dyDescent="0.4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</row>
    <row r="132" spans="1:33" x14ac:dyDescent="0.4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</row>
    <row r="133" spans="1:33" x14ac:dyDescent="0.4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</row>
    <row r="134" spans="1:33" x14ac:dyDescent="0.4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</row>
    <row r="135" spans="1:33" x14ac:dyDescent="0.4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</row>
    <row r="136" spans="1:33" x14ac:dyDescent="0.4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</row>
    <row r="137" spans="1:33" x14ac:dyDescent="0.4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</row>
    <row r="138" spans="1:33" x14ac:dyDescent="0.4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</row>
    <row r="139" spans="1:33" x14ac:dyDescent="0.4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</row>
    <row r="140" spans="1:33" x14ac:dyDescent="0.4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</row>
    <row r="141" spans="1:33" x14ac:dyDescent="0.4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</row>
    <row r="142" spans="1:33" x14ac:dyDescent="0.4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</row>
    <row r="143" spans="1:33" x14ac:dyDescent="0.4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</row>
    <row r="144" spans="1:33" x14ac:dyDescent="0.4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</row>
    <row r="145" spans="1:33" x14ac:dyDescent="0.4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</row>
    <row r="146" spans="1:33" x14ac:dyDescent="0.4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</row>
    <row r="147" spans="1:33" x14ac:dyDescent="0.4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</row>
    <row r="148" spans="1:33" x14ac:dyDescent="0.4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</row>
    <row r="149" spans="1:33" x14ac:dyDescent="0.4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</row>
    <row r="150" spans="1:33" x14ac:dyDescent="0.4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</row>
    <row r="151" spans="1:33" x14ac:dyDescent="0.4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</row>
    <row r="152" spans="1:33" x14ac:dyDescent="0.4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</row>
    <row r="153" spans="1:33" x14ac:dyDescent="0.4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</row>
    <row r="154" spans="1:33" x14ac:dyDescent="0.4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</row>
    <row r="155" spans="1:33" x14ac:dyDescent="0.4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</row>
    <row r="156" spans="1:33" x14ac:dyDescent="0.4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</row>
    <row r="157" spans="1:33" x14ac:dyDescent="0.4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</row>
    <row r="158" spans="1:33" x14ac:dyDescent="0.4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</row>
    <row r="159" spans="1:33" x14ac:dyDescent="0.4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</row>
    <row r="160" spans="1:33" x14ac:dyDescent="0.4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</row>
    <row r="161" spans="1:33" x14ac:dyDescent="0.4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</row>
    <row r="162" spans="1:33" x14ac:dyDescent="0.4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</row>
    <row r="163" spans="1:33" x14ac:dyDescent="0.4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</row>
    <row r="164" spans="1:33" x14ac:dyDescent="0.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</row>
    <row r="165" spans="1:33" x14ac:dyDescent="0.4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</row>
    <row r="166" spans="1:33" x14ac:dyDescent="0.4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</row>
    <row r="167" spans="1:33" x14ac:dyDescent="0.4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</row>
    <row r="168" spans="1:33" x14ac:dyDescent="0.4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</row>
    <row r="169" spans="1:33" x14ac:dyDescent="0.4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</row>
    <row r="170" spans="1:33" x14ac:dyDescent="0.4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</row>
    <row r="171" spans="1:33" x14ac:dyDescent="0.4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</row>
    <row r="172" spans="1:33" x14ac:dyDescent="0.4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</row>
    <row r="173" spans="1:33" x14ac:dyDescent="0.4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</row>
    <row r="174" spans="1:33" x14ac:dyDescent="0.4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</row>
    <row r="175" spans="1:33" x14ac:dyDescent="0.4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</row>
    <row r="176" spans="1:33" x14ac:dyDescent="0.4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</row>
    <row r="177" spans="1:33" x14ac:dyDescent="0.4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</row>
    <row r="178" spans="1:33" x14ac:dyDescent="0.4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</row>
    <row r="179" spans="1:33" x14ac:dyDescent="0.4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</row>
    <row r="180" spans="1:33" x14ac:dyDescent="0.4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</row>
    <row r="181" spans="1:33" x14ac:dyDescent="0.4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</row>
    <row r="182" spans="1:33" x14ac:dyDescent="0.4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</row>
    <row r="183" spans="1:33" x14ac:dyDescent="0.4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</row>
    <row r="184" spans="1:33" x14ac:dyDescent="0.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</row>
    <row r="185" spans="1:33" x14ac:dyDescent="0.4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</row>
    <row r="186" spans="1:33" x14ac:dyDescent="0.4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</row>
    <row r="187" spans="1:33" x14ac:dyDescent="0.4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</row>
    <row r="188" spans="1:33" x14ac:dyDescent="0.4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</row>
    <row r="189" spans="1:33" x14ac:dyDescent="0.4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</row>
    <row r="190" spans="1:33" x14ac:dyDescent="0.4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</row>
    <row r="191" spans="1:33" x14ac:dyDescent="0.4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</row>
    <row r="192" spans="1:33" x14ac:dyDescent="0.4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</row>
    <row r="193" spans="1:33" x14ac:dyDescent="0.4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</row>
    <row r="194" spans="1:33" x14ac:dyDescent="0.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</row>
    <row r="195" spans="1:33" x14ac:dyDescent="0.4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</row>
    <row r="196" spans="1:33" x14ac:dyDescent="0.4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</row>
    <row r="197" spans="1:33" x14ac:dyDescent="0.4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</row>
    <row r="198" spans="1:33" x14ac:dyDescent="0.4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</row>
    <row r="199" spans="1:33" x14ac:dyDescent="0.4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</row>
    <row r="200" spans="1:33" x14ac:dyDescent="0.4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</row>
    <row r="201" spans="1:33" x14ac:dyDescent="0.4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</row>
    <row r="202" spans="1:33" x14ac:dyDescent="0.4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</row>
    <row r="203" spans="1:33" x14ac:dyDescent="0.4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</row>
    <row r="204" spans="1:33" x14ac:dyDescent="0.4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</row>
    <row r="205" spans="1:33" x14ac:dyDescent="0.4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</row>
    <row r="206" spans="1:33" x14ac:dyDescent="0.4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</row>
    <row r="207" spans="1:33" x14ac:dyDescent="0.4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</row>
    <row r="208" spans="1:33" x14ac:dyDescent="0.4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</row>
    <row r="209" spans="1:33" x14ac:dyDescent="0.4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</row>
    <row r="210" spans="1:33" x14ac:dyDescent="0.4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</row>
    <row r="211" spans="1:33" x14ac:dyDescent="0.4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</row>
    <row r="212" spans="1:33" x14ac:dyDescent="0.4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</row>
    <row r="213" spans="1:33" x14ac:dyDescent="0.4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</row>
    <row r="214" spans="1:33" x14ac:dyDescent="0.4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</row>
    <row r="215" spans="1:33" x14ac:dyDescent="0.4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</row>
    <row r="216" spans="1:33" x14ac:dyDescent="0.4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</row>
    <row r="217" spans="1:33" x14ac:dyDescent="0.4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</row>
    <row r="218" spans="1:33" x14ac:dyDescent="0.4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</row>
    <row r="219" spans="1:33" x14ac:dyDescent="0.4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</row>
    <row r="220" spans="1:33" x14ac:dyDescent="0.4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</row>
    <row r="221" spans="1:33" x14ac:dyDescent="0.4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</row>
    <row r="222" spans="1:33" x14ac:dyDescent="0.4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</row>
    <row r="223" spans="1:33" x14ac:dyDescent="0.4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</row>
    <row r="224" spans="1:33" x14ac:dyDescent="0.4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</row>
    <row r="225" spans="1:33" x14ac:dyDescent="0.4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</row>
    <row r="226" spans="1:33" x14ac:dyDescent="0.4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</row>
    <row r="227" spans="1:33" x14ac:dyDescent="0.4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</row>
    <row r="228" spans="1:33" x14ac:dyDescent="0.4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</row>
    <row r="229" spans="1:33" x14ac:dyDescent="0.4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</row>
    <row r="230" spans="1:33" x14ac:dyDescent="0.4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</row>
    <row r="231" spans="1:33" x14ac:dyDescent="0.4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</row>
    <row r="232" spans="1:33" x14ac:dyDescent="0.4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</row>
    <row r="233" spans="1:33" x14ac:dyDescent="0.4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</row>
    <row r="234" spans="1:33" x14ac:dyDescent="0.4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</row>
    <row r="235" spans="1:33" x14ac:dyDescent="0.4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</row>
    <row r="236" spans="1:33" x14ac:dyDescent="0.4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</row>
    <row r="237" spans="1:33" x14ac:dyDescent="0.4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</row>
    <row r="238" spans="1:33" x14ac:dyDescent="0.4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</row>
    <row r="239" spans="1:33" x14ac:dyDescent="0.4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</row>
    <row r="240" spans="1:33" x14ac:dyDescent="0.4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</row>
    <row r="241" spans="1:33" x14ac:dyDescent="0.4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</row>
    <row r="242" spans="1:33" x14ac:dyDescent="0.4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</row>
    <row r="243" spans="1:33" x14ac:dyDescent="0.4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</row>
    <row r="244" spans="1:33" x14ac:dyDescent="0.4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</row>
    <row r="245" spans="1:33" x14ac:dyDescent="0.4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</row>
    <row r="246" spans="1:33" x14ac:dyDescent="0.4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</row>
    <row r="247" spans="1:33" x14ac:dyDescent="0.4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</row>
    <row r="248" spans="1:33" x14ac:dyDescent="0.4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</row>
    <row r="249" spans="1:33" x14ac:dyDescent="0.4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</row>
    <row r="250" spans="1:33" x14ac:dyDescent="0.4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</row>
    <row r="251" spans="1:33" x14ac:dyDescent="0.4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</row>
    <row r="252" spans="1:33" x14ac:dyDescent="0.4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</row>
    <row r="253" spans="1:33" x14ac:dyDescent="0.4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</row>
    <row r="254" spans="1:33" x14ac:dyDescent="0.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</row>
    <row r="255" spans="1:33" x14ac:dyDescent="0.4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</row>
    <row r="256" spans="1:33" x14ac:dyDescent="0.4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</row>
    <row r="257" spans="1:33" x14ac:dyDescent="0.4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</row>
    <row r="258" spans="1:33" x14ac:dyDescent="0.4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</row>
    <row r="259" spans="1:33" x14ac:dyDescent="0.4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</row>
    <row r="260" spans="1:33" x14ac:dyDescent="0.4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</row>
    <row r="261" spans="1:33" x14ac:dyDescent="0.4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</row>
    <row r="262" spans="1:33" x14ac:dyDescent="0.4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</row>
    <row r="263" spans="1:33" x14ac:dyDescent="0.4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</row>
    <row r="264" spans="1:33" x14ac:dyDescent="0.4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</row>
    <row r="265" spans="1:33" x14ac:dyDescent="0.4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</row>
    <row r="266" spans="1:33" x14ac:dyDescent="0.4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</row>
    <row r="267" spans="1:33" x14ac:dyDescent="0.4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</row>
    <row r="268" spans="1:33" x14ac:dyDescent="0.4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</row>
    <row r="269" spans="1:33" x14ac:dyDescent="0.4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</row>
    <row r="270" spans="1:33" x14ac:dyDescent="0.4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</row>
    <row r="271" spans="1:33" x14ac:dyDescent="0.4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</row>
    <row r="272" spans="1:33" x14ac:dyDescent="0.4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</row>
    <row r="273" spans="1:33" x14ac:dyDescent="0.4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</row>
  </sheetData>
  <sheetProtection sheet="1" formatCells="0" formatColumns="0" formatRows="0" insertColumns="0" insertRows="0" deleteColumns="0" deleteRows="0"/>
  <protectedRanges>
    <protectedRange sqref="E4:I4 C9:F38 H9:I38 K9:L38 N9:O38" name="範囲1"/>
  </protectedRanges>
  <mergeCells count="171">
    <mergeCell ref="M2:Q2"/>
    <mergeCell ref="J33:J34"/>
    <mergeCell ref="J35:J36"/>
    <mergeCell ref="J37:J38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M37:M38"/>
    <mergeCell ref="N29:O29"/>
    <mergeCell ref="N25:O25"/>
    <mergeCell ref="N21:O21"/>
    <mergeCell ref="N17:O17"/>
    <mergeCell ref="N13:O13"/>
    <mergeCell ref="N11:O11"/>
    <mergeCell ref="B41:D41"/>
    <mergeCell ref="E41:G41"/>
    <mergeCell ref="B43:D43"/>
    <mergeCell ref="B44:D44"/>
    <mergeCell ref="E44:G44"/>
    <mergeCell ref="J9:J10"/>
    <mergeCell ref="N37:O37"/>
    <mergeCell ref="E38:F38"/>
    <mergeCell ref="N38:O38"/>
    <mergeCell ref="B37:B38"/>
    <mergeCell ref="C37:D38"/>
    <mergeCell ref="E37:F37"/>
    <mergeCell ref="N35:O35"/>
    <mergeCell ref="E36:F36"/>
    <mergeCell ref="N36:O36"/>
    <mergeCell ref="B35:B36"/>
    <mergeCell ref="C35:D36"/>
    <mergeCell ref="E35:F35"/>
    <mergeCell ref="N33:O33"/>
    <mergeCell ref="E34:F34"/>
    <mergeCell ref="N34:O34"/>
    <mergeCell ref="B33:B34"/>
    <mergeCell ref="C33:D34"/>
    <mergeCell ref="E33:F33"/>
    <mergeCell ref="E30:F30"/>
    <mergeCell ref="N30:O30"/>
    <mergeCell ref="B29:B30"/>
    <mergeCell ref="C29:D30"/>
    <mergeCell ref="E29:F29"/>
    <mergeCell ref="H29:I30"/>
    <mergeCell ref="N31:O31"/>
    <mergeCell ref="E32:F32"/>
    <mergeCell ref="N32:O32"/>
    <mergeCell ref="B31:B32"/>
    <mergeCell ref="C31:D32"/>
    <mergeCell ref="E31:F31"/>
    <mergeCell ref="H31:I32"/>
    <mergeCell ref="J29:J30"/>
    <mergeCell ref="J31:J32"/>
    <mergeCell ref="E26:F26"/>
    <mergeCell ref="N26:O26"/>
    <mergeCell ref="B25:B26"/>
    <mergeCell ref="C25:D26"/>
    <mergeCell ref="E25:F25"/>
    <mergeCell ref="H25:I26"/>
    <mergeCell ref="N27:O27"/>
    <mergeCell ref="E28:F28"/>
    <mergeCell ref="N28:O28"/>
    <mergeCell ref="B27:B28"/>
    <mergeCell ref="C27:D28"/>
    <mergeCell ref="E27:F27"/>
    <mergeCell ref="H27:I28"/>
    <mergeCell ref="J25:J26"/>
    <mergeCell ref="J27:J28"/>
    <mergeCell ref="E22:F22"/>
    <mergeCell ref="N22:O22"/>
    <mergeCell ref="B21:B22"/>
    <mergeCell ref="C21:D22"/>
    <mergeCell ref="E21:F21"/>
    <mergeCell ref="H21:I22"/>
    <mergeCell ref="N23:O23"/>
    <mergeCell ref="E24:F24"/>
    <mergeCell ref="N24:O24"/>
    <mergeCell ref="B23:B24"/>
    <mergeCell ref="C23:D24"/>
    <mergeCell ref="E23:F23"/>
    <mergeCell ref="H23:I24"/>
    <mergeCell ref="J21:J22"/>
    <mergeCell ref="J23:J24"/>
    <mergeCell ref="E18:F18"/>
    <mergeCell ref="N18:O18"/>
    <mergeCell ref="B17:B18"/>
    <mergeCell ref="C17:D18"/>
    <mergeCell ref="E17:F17"/>
    <mergeCell ref="H17:I18"/>
    <mergeCell ref="N19:O19"/>
    <mergeCell ref="E20:F20"/>
    <mergeCell ref="N20:O20"/>
    <mergeCell ref="B19:B20"/>
    <mergeCell ref="C19:D20"/>
    <mergeCell ref="E19:F19"/>
    <mergeCell ref="H19:I20"/>
    <mergeCell ref="J17:J18"/>
    <mergeCell ref="J19:J20"/>
    <mergeCell ref="E14:F14"/>
    <mergeCell ref="N14:O14"/>
    <mergeCell ref="B13:B14"/>
    <mergeCell ref="C13:D14"/>
    <mergeCell ref="E13:F13"/>
    <mergeCell ref="H13:I14"/>
    <mergeCell ref="N15:O15"/>
    <mergeCell ref="E16:F16"/>
    <mergeCell ref="N16:O16"/>
    <mergeCell ref="B15:B16"/>
    <mergeCell ref="C15:D16"/>
    <mergeCell ref="E15:F15"/>
    <mergeCell ref="H15:I16"/>
    <mergeCell ref="J13:J14"/>
    <mergeCell ref="J15:J16"/>
    <mergeCell ref="E12:F12"/>
    <mergeCell ref="N12:O12"/>
    <mergeCell ref="N9:O9"/>
    <mergeCell ref="E10:F10"/>
    <mergeCell ref="N10:O10"/>
    <mergeCell ref="B11:B12"/>
    <mergeCell ref="C11:D12"/>
    <mergeCell ref="E11:F11"/>
    <mergeCell ref="B9:B10"/>
    <mergeCell ref="C9:D10"/>
    <mergeCell ref="E9:F9"/>
    <mergeCell ref="H9:I10"/>
    <mergeCell ref="K9:L10"/>
    <mergeCell ref="M9:M10"/>
    <mergeCell ref="J11:J12"/>
    <mergeCell ref="O7:P7"/>
    <mergeCell ref="F8:G8"/>
    <mergeCell ref="O8:P8"/>
    <mergeCell ref="N6:P6"/>
    <mergeCell ref="E7:E8"/>
    <mergeCell ref="F7:G7"/>
    <mergeCell ref="N7:N8"/>
    <mergeCell ref="H6:J8"/>
    <mergeCell ref="K6:M8"/>
    <mergeCell ref="E4:M4"/>
    <mergeCell ref="B1:C1"/>
    <mergeCell ref="C4:D4"/>
    <mergeCell ref="B6:B8"/>
    <mergeCell ref="C6:D8"/>
    <mergeCell ref="E6:G6"/>
    <mergeCell ref="H11:I12"/>
    <mergeCell ref="H37:I38"/>
    <mergeCell ref="K11:L12"/>
    <mergeCell ref="K13:L14"/>
    <mergeCell ref="K15:L16"/>
    <mergeCell ref="K17:L18"/>
    <mergeCell ref="K19:L20"/>
    <mergeCell ref="K21:L22"/>
    <mergeCell ref="K23:L24"/>
    <mergeCell ref="K25:L26"/>
    <mergeCell ref="K27:L28"/>
    <mergeCell ref="K29:L30"/>
    <mergeCell ref="K31:L32"/>
    <mergeCell ref="K33:L34"/>
    <mergeCell ref="K35:L36"/>
    <mergeCell ref="K37:L38"/>
    <mergeCell ref="H33:I34"/>
    <mergeCell ref="H35:I36"/>
  </mergeCells>
  <phoneticPr fontId="3"/>
  <conditionalFormatting sqref="E4 N9:N38 K9 K11 K13 K15 K17 K19 K21 K23 K25 K27 K29 K31 K33 K35 K37 C9:E38">
    <cfRule type="containsBlanks" dxfId="3" priority="7">
      <formula>LEN(TRIM(C4))=0</formula>
    </cfRule>
  </conditionalFormatting>
  <conditionalFormatting sqref="H9 H13 H15 H17 H19 H21 H23 H25 H27 H29 H31 H33 H35 H37 H11">
    <cfRule type="containsBlanks" dxfId="2" priority="5">
      <formula>LEN(TRIM(H9))=0</formula>
    </cfRule>
  </conditionalFormatting>
  <conditionalFormatting sqref="N9:O38">
    <cfRule type="containsBlanks" dxfId="1" priority="3">
      <formula>LEN(TRIM(N9))=0</formula>
    </cfRule>
  </conditionalFormatting>
  <conditionalFormatting sqref="E44 E41">
    <cfRule type="containsBlanks" dxfId="0" priority="1">
      <formula>LEN(TRIM(E41))=0</formula>
    </cfRule>
  </conditionalFormatting>
  <dataValidations count="4">
    <dataValidation type="whole" allowBlank="1" showInputMessage="1" showErrorMessage="1" error="数字で入力してください。" sqref="E44 E41">
      <formula1>0</formula1>
      <formula2>100000000000000</formula2>
    </dataValidation>
    <dataValidation type="whole" allowBlank="1" showInputMessage="1" showErrorMessage="1" sqref="N9:O38 E11:F38">
      <formula1>0</formula1>
      <formula2>100000000000000</formula2>
    </dataValidation>
    <dataValidation type="whole" allowBlank="1" showInputMessage="1" showErrorMessage="1" prompt="受講者のうち、「助成対象受講者」の人数を入力してください。" sqref="E9:F10">
      <formula1>0</formula1>
      <formula2>100000000000000</formula2>
    </dataValidation>
    <dataValidation allowBlank="1" showInputMessage="1" showErrorMessage="1" promptTitle="1人あたりの受講料等について" prompt="研修に必要な受講料、教科書及び教材代、研修に付随する登録料・管理料も含めた1人あたりの経費を入力してください。_x000a_助成対象となる経費は募集要項「７　助成対象経費」を参照してください。" sqref="H9:I10"/>
  </dataValidations>
  <printOptions horizontalCentered="1" verticalCentered="1"/>
  <pageMargins left="3.937007874015748E-2" right="3.937007874015748E-2" top="0.15748031496062992" bottom="0.15748031496062992" header="0.11811023622047245" footer="0.31496062992125984"/>
  <pageSetup paperSize="9" scale="37" fitToHeight="0" orientation="portrait" r:id="rId1"/>
  <headerFooter scaleWithDoc="0">
    <oddFooter>&amp;R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19"/>
  <sheetViews>
    <sheetView showZeros="0" zoomScale="25" zoomScaleNormal="25" workbookViewId="0">
      <selection activeCell="D28" sqref="D27:D28"/>
    </sheetView>
  </sheetViews>
  <sheetFormatPr defaultRowHeight="25.5" x14ac:dyDescent="0.4"/>
  <cols>
    <col min="1" max="1" width="34" style="55" customWidth="1"/>
    <col min="2" max="2" width="23" style="55" customWidth="1"/>
    <col min="3" max="3" width="4.875" style="55" customWidth="1"/>
    <col min="4" max="4" width="23" style="55" customWidth="1"/>
    <col min="5" max="5" width="4.875" style="55" customWidth="1"/>
    <col min="6" max="6" width="23" style="55" customWidth="1"/>
    <col min="7" max="7" width="4.875" style="55" customWidth="1"/>
    <col min="8" max="8" width="23" style="55" customWidth="1"/>
    <col min="9" max="9" width="4.875" style="55" customWidth="1"/>
    <col min="10" max="10" width="23" style="55" customWidth="1"/>
    <col min="11" max="11" width="4.875" style="55" customWidth="1"/>
    <col min="12" max="12" width="23" style="55" customWidth="1"/>
    <col min="13" max="13" width="4.875" customWidth="1"/>
    <col min="14" max="14" width="28.625" customWidth="1"/>
    <col min="15" max="15" width="4.875" customWidth="1"/>
  </cols>
  <sheetData>
    <row r="1" spans="1:19" ht="54.75" customHeight="1" x14ac:dyDescent="0.4"/>
    <row r="2" spans="1:19" ht="54.75" customHeight="1" x14ac:dyDescent="0.4"/>
    <row r="3" spans="1:19" ht="74.25" customHeight="1" x14ac:dyDescent="0.4">
      <c r="A3" s="58" t="s">
        <v>6</v>
      </c>
      <c r="B3" s="156" t="s">
        <v>11</v>
      </c>
      <c r="C3" s="157"/>
      <c r="D3" s="156" t="s">
        <v>16</v>
      </c>
      <c r="E3" s="157"/>
      <c r="F3" s="156" t="s">
        <v>17</v>
      </c>
      <c r="G3" s="157"/>
      <c r="H3" s="158" t="s">
        <v>12</v>
      </c>
      <c r="I3" s="159"/>
      <c r="J3" s="158" t="s">
        <v>13</v>
      </c>
      <c r="K3" s="157"/>
      <c r="L3" s="156" t="s">
        <v>14</v>
      </c>
      <c r="M3" s="157"/>
      <c r="N3" s="158" t="s">
        <v>15</v>
      </c>
      <c r="O3" s="159"/>
    </row>
    <row r="4" spans="1:19" ht="51" customHeight="1" x14ac:dyDescent="0.4">
      <c r="A4" s="66"/>
      <c r="B4" s="59"/>
      <c r="C4" s="60" t="s">
        <v>8</v>
      </c>
      <c r="D4" s="59"/>
      <c r="E4" s="60" t="s">
        <v>8</v>
      </c>
      <c r="F4" s="65"/>
      <c r="G4" s="60" t="s">
        <v>8</v>
      </c>
      <c r="H4" s="59"/>
      <c r="I4" s="60" t="s">
        <v>8</v>
      </c>
      <c r="J4" s="72">
        <f>SUM(B4:H4)</f>
        <v>0</v>
      </c>
      <c r="K4" s="60" t="s">
        <v>8</v>
      </c>
      <c r="L4" s="62"/>
      <c r="M4" s="63" t="s">
        <v>9</v>
      </c>
      <c r="N4" s="74" t="str">
        <f>IF(B4="","",ROUNDUP(J4/L4,0))</f>
        <v/>
      </c>
      <c r="O4" s="60" t="s">
        <v>8</v>
      </c>
      <c r="S4" s="55"/>
    </row>
    <row r="5" spans="1:19" ht="51" customHeight="1" x14ac:dyDescent="0.4">
      <c r="A5" s="67"/>
      <c r="B5" s="57"/>
      <c r="C5" s="61" t="s">
        <v>8</v>
      </c>
      <c r="D5" s="57"/>
      <c r="E5" s="61" t="s">
        <v>8</v>
      </c>
      <c r="F5" s="65"/>
      <c r="G5" s="61" t="s">
        <v>8</v>
      </c>
      <c r="H5" s="57"/>
      <c r="I5" s="61" t="s">
        <v>8</v>
      </c>
      <c r="J5" s="73">
        <f t="shared" ref="J5:J18" si="0">SUM(B5:H5)</f>
        <v>0</v>
      </c>
      <c r="K5" s="61" t="s">
        <v>8</v>
      </c>
      <c r="L5" s="56"/>
      <c r="M5" s="64" t="s">
        <v>9</v>
      </c>
      <c r="N5" s="75" t="str">
        <f t="shared" ref="N5:N18" si="1">IF(B5="","",ROUNDUP(J5/L5,0))</f>
        <v/>
      </c>
      <c r="O5" s="61" t="s">
        <v>8</v>
      </c>
    </row>
    <row r="6" spans="1:19" ht="51" customHeight="1" x14ac:dyDescent="0.4">
      <c r="A6" s="67"/>
      <c r="B6" s="57"/>
      <c r="C6" s="61" t="s">
        <v>8</v>
      </c>
      <c r="D6" s="57"/>
      <c r="E6" s="61" t="s">
        <v>8</v>
      </c>
      <c r="F6" s="65"/>
      <c r="G6" s="61" t="s">
        <v>8</v>
      </c>
      <c r="H6" s="57"/>
      <c r="I6" s="61" t="s">
        <v>8</v>
      </c>
      <c r="J6" s="73">
        <f t="shared" si="0"/>
        <v>0</v>
      </c>
      <c r="K6" s="61" t="s">
        <v>8</v>
      </c>
      <c r="L6" s="56"/>
      <c r="M6" s="64" t="s">
        <v>9</v>
      </c>
      <c r="N6" s="75" t="str">
        <f t="shared" si="1"/>
        <v/>
      </c>
      <c r="O6" s="61" t="s">
        <v>8</v>
      </c>
    </row>
    <row r="7" spans="1:19" ht="51" customHeight="1" x14ac:dyDescent="0.4">
      <c r="A7" s="67"/>
      <c r="B7" s="57"/>
      <c r="C7" s="61" t="s">
        <v>8</v>
      </c>
      <c r="D7" s="57"/>
      <c r="E7" s="61" t="s">
        <v>8</v>
      </c>
      <c r="F7" s="65"/>
      <c r="G7" s="61" t="s">
        <v>8</v>
      </c>
      <c r="H7" s="57"/>
      <c r="I7" s="61" t="s">
        <v>8</v>
      </c>
      <c r="J7" s="73">
        <f t="shared" si="0"/>
        <v>0</v>
      </c>
      <c r="K7" s="61" t="s">
        <v>8</v>
      </c>
      <c r="L7" s="56"/>
      <c r="M7" s="64" t="s">
        <v>9</v>
      </c>
      <c r="N7" s="75" t="str">
        <f t="shared" si="1"/>
        <v/>
      </c>
      <c r="O7" s="61" t="s">
        <v>8</v>
      </c>
    </row>
    <row r="8" spans="1:19" ht="51" customHeight="1" x14ac:dyDescent="0.4">
      <c r="A8" s="68"/>
      <c r="B8" s="57"/>
      <c r="C8" s="61" t="s">
        <v>8</v>
      </c>
      <c r="D8" s="57"/>
      <c r="E8" s="61" t="s">
        <v>8</v>
      </c>
      <c r="F8" s="65"/>
      <c r="G8" s="61" t="s">
        <v>8</v>
      </c>
      <c r="H8" s="57"/>
      <c r="I8" s="61" t="s">
        <v>8</v>
      </c>
      <c r="J8" s="73">
        <f t="shared" si="0"/>
        <v>0</v>
      </c>
      <c r="K8" s="61" t="s">
        <v>8</v>
      </c>
      <c r="L8" s="56"/>
      <c r="M8" s="64" t="s">
        <v>9</v>
      </c>
      <c r="N8" s="75" t="str">
        <f t="shared" si="1"/>
        <v/>
      </c>
      <c r="O8" s="61" t="s">
        <v>8</v>
      </c>
    </row>
    <row r="9" spans="1:19" ht="51" customHeight="1" x14ac:dyDescent="0.4">
      <c r="A9" s="68"/>
      <c r="B9" s="57"/>
      <c r="C9" s="61" t="s">
        <v>8</v>
      </c>
      <c r="D9" s="57"/>
      <c r="E9" s="61" t="s">
        <v>8</v>
      </c>
      <c r="F9" s="65"/>
      <c r="G9" s="61" t="s">
        <v>8</v>
      </c>
      <c r="H9" s="57"/>
      <c r="I9" s="61" t="s">
        <v>8</v>
      </c>
      <c r="J9" s="73">
        <f t="shared" si="0"/>
        <v>0</v>
      </c>
      <c r="K9" s="61" t="s">
        <v>8</v>
      </c>
      <c r="L9" s="56"/>
      <c r="M9" s="64" t="s">
        <v>9</v>
      </c>
      <c r="N9" s="75" t="str">
        <f t="shared" si="1"/>
        <v/>
      </c>
      <c r="O9" s="61" t="s">
        <v>8</v>
      </c>
    </row>
    <row r="10" spans="1:19" ht="51" customHeight="1" x14ac:dyDescent="0.4">
      <c r="A10" s="68"/>
      <c r="B10" s="57"/>
      <c r="C10" s="61" t="s">
        <v>8</v>
      </c>
      <c r="D10" s="57"/>
      <c r="E10" s="61" t="s">
        <v>8</v>
      </c>
      <c r="F10" s="65"/>
      <c r="G10" s="61" t="s">
        <v>8</v>
      </c>
      <c r="H10" s="57"/>
      <c r="I10" s="61" t="s">
        <v>8</v>
      </c>
      <c r="J10" s="73">
        <f t="shared" si="0"/>
        <v>0</v>
      </c>
      <c r="K10" s="61" t="s">
        <v>8</v>
      </c>
      <c r="L10" s="56"/>
      <c r="M10" s="64" t="s">
        <v>9</v>
      </c>
      <c r="N10" s="75" t="str">
        <f t="shared" si="1"/>
        <v/>
      </c>
      <c r="O10" s="61" t="s">
        <v>8</v>
      </c>
    </row>
    <row r="11" spans="1:19" ht="51" customHeight="1" x14ac:dyDescent="0.4">
      <c r="A11" s="68"/>
      <c r="B11" s="57"/>
      <c r="C11" s="61" t="s">
        <v>8</v>
      </c>
      <c r="D11" s="57"/>
      <c r="E11" s="61" t="s">
        <v>8</v>
      </c>
      <c r="F11" s="65"/>
      <c r="G11" s="61" t="s">
        <v>8</v>
      </c>
      <c r="H11" s="57"/>
      <c r="I11" s="61" t="s">
        <v>8</v>
      </c>
      <c r="J11" s="73">
        <f t="shared" si="0"/>
        <v>0</v>
      </c>
      <c r="K11" s="61" t="s">
        <v>8</v>
      </c>
      <c r="L11" s="56"/>
      <c r="M11" s="64" t="s">
        <v>9</v>
      </c>
      <c r="N11" s="75" t="str">
        <f t="shared" si="1"/>
        <v/>
      </c>
      <c r="O11" s="61" t="s">
        <v>8</v>
      </c>
    </row>
    <row r="12" spans="1:19" ht="51" customHeight="1" x14ac:dyDescent="0.4">
      <c r="A12" s="68"/>
      <c r="B12" s="57"/>
      <c r="C12" s="61" t="s">
        <v>8</v>
      </c>
      <c r="D12" s="57"/>
      <c r="E12" s="61" t="s">
        <v>8</v>
      </c>
      <c r="F12" s="65"/>
      <c r="G12" s="61" t="s">
        <v>8</v>
      </c>
      <c r="H12" s="57"/>
      <c r="I12" s="61" t="s">
        <v>8</v>
      </c>
      <c r="J12" s="73">
        <f t="shared" si="0"/>
        <v>0</v>
      </c>
      <c r="K12" s="61" t="s">
        <v>8</v>
      </c>
      <c r="L12" s="56"/>
      <c r="M12" s="64" t="s">
        <v>9</v>
      </c>
      <c r="N12" s="75" t="str">
        <f t="shared" si="1"/>
        <v/>
      </c>
      <c r="O12" s="61" t="s">
        <v>8</v>
      </c>
    </row>
    <row r="13" spans="1:19" ht="51" customHeight="1" x14ac:dyDescent="0.4">
      <c r="A13" s="68"/>
      <c r="B13" s="57"/>
      <c r="C13" s="61" t="s">
        <v>8</v>
      </c>
      <c r="D13" s="57"/>
      <c r="E13" s="61" t="s">
        <v>8</v>
      </c>
      <c r="F13" s="65"/>
      <c r="G13" s="61" t="s">
        <v>8</v>
      </c>
      <c r="H13" s="57"/>
      <c r="I13" s="61" t="s">
        <v>8</v>
      </c>
      <c r="J13" s="73">
        <f t="shared" si="0"/>
        <v>0</v>
      </c>
      <c r="K13" s="61" t="s">
        <v>8</v>
      </c>
      <c r="L13" s="56"/>
      <c r="M13" s="64" t="s">
        <v>9</v>
      </c>
      <c r="N13" s="75" t="str">
        <f t="shared" si="1"/>
        <v/>
      </c>
      <c r="O13" s="61" t="s">
        <v>8</v>
      </c>
    </row>
    <row r="14" spans="1:19" ht="51" customHeight="1" x14ac:dyDescent="0.4">
      <c r="A14" s="68"/>
      <c r="B14" s="57"/>
      <c r="C14" s="61" t="s">
        <v>8</v>
      </c>
      <c r="D14" s="57"/>
      <c r="E14" s="61" t="s">
        <v>8</v>
      </c>
      <c r="F14" s="65"/>
      <c r="G14" s="61" t="s">
        <v>8</v>
      </c>
      <c r="H14" s="57"/>
      <c r="I14" s="61" t="s">
        <v>8</v>
      </c>
      <c r="J14" s="73">
        <f t="shared" si="0"/>
        <v>0</v>
      </c>
      <c r="K14" s="61" t="s">
        <v>8</v>
      </c>
      <c r="L14" s="56"/>
      <c r="M14" s="64" t="s">
        <v>9</v>
      </c>
      <c r="N14" s="75" t="str">
        <f t="shared" si="1"/>
        <v/>
      </c>
      <c r="O14" s="61" t="s">
        <v>8</v>
      </c>
    </row>
    <row r="15" spans="1:19" ht="51" customHeight="1" x14ac:dyDescent="0.4">
      <c r="A15" s="68"/>
      <c r="B15" s="57"/>
      <c r="C15" s="61" t="s">
        <v>8</v>
      </c>
      <c r="D15" s="57"/>
      <c r="E15" s="61" t="s">
        <v>8</v>
      </c>
      <c r="F15" s="65"/>
      <c r="G15" s="61" t="s">
        <v>8</v>
      </c>
      <c r="H15" s="57"/>
      <c r="I15" s="61" t="s">
        <v>8</v>
      </c>
      <c r="J15" s="73">
        <f t="shared" si="0"/>
        <v>0</v>
      </c>
      <c r="K15" s="61" t="s">
        <v>8</v>
      </c>
      <c r="L15" s="56"/>
      <c r="M15" s="64" t="s">
        <v>9</v>
      </c>
      <c r="N15" s="75" t="str">
        <f t="shared" si="1"/>
        <v/>
      </c>
      <c r="O15" s="61" t="s">
        <v>8</v>
      </c>
    </row>
    <row r="16" spans="1:19" ht="51" customHeight="1" x14ac:dyDescent="0.4">
      <c r="A16" s="68"/>
      <c r="B16" s="57"/>
      <c r="C16" s="61" t="s">
        <v>8</v>
      </c>
      <c r="D16" s="57"/>
      <c r="E16" s="61" t="s">
        <v>8</v>
      </c>
      <c r="F16" s="65"/>
      <c r="G16" s="61" t="s">
        <v>8</v>
      </c>
      <c r="H16" s="57"/>
      <c r="I16" s="61" t="s">
        <v>8</v>
      </c>
      <c r="J16" s="73">
        <f t="shared" si="0"/>
        <v>0</v>
      </c>
      <c r="K16" s="61" t="s">
        <v>8</v>
      </c>
      <c r="L16" s="56"/>
      <c r="M16" s="64" t="s">
        <v>9</v>
      </c>
      <c r="N16" s="75" t="str">
        <f t="shared" si="1"/>
        <v/>
      </c>
      <c r="O16" s="61" t="s">
        <v>8</v>
      </c>
    </row>
    <row r="17" spans="1:15" ht="51" customHeight="1" x14ac:dyDescent="0.4">
      <c r="A17" s="68"/>
      <c r="B17" s="57"/>
      <c r="C17" s="61" t="s">
        <v>8</v>
      </c>
      <c r="D17" s="57"/>
      <c r="E17" s="61" t="s">
        <v>8</v>
      </c>
      <c r="F17" s="65"/>
      <c r="G17" s="61" t="s">
        <v>8</v>
      </c>
      <c r="H17" s="57"/>
      <c r="I17" s="61" t="s">
        <v>8</v>
      </c>
      <c r="J17" s="73">
        <f t="shared" si="0"/>
        <v>0</v>
      </c>
      <c r="K17" s="61" t="s">
        <v>8</v>
      </c>
      <c r="L17" s="56"/>
      <c r="M17" s="64" t="s">
        <v>9</v>
      </c>
      <c r="N17" s="75" t="str">
        <f t="shared" si="1"/>
        <v/>
      </c>
      <c r="O17" s="61" t="s">
        <v>8</v>
      </c>
    </row>
    <row r="18" spans="1:15" ht="51" customHeight="1" x14ac:dyDescent="0.4">
      <c r="A18" s="68"/>
      <c r="B18" s="57"/>
      <c r="C18" s="61" t="s">
        <v>8</v>
      </c>
      <c r="D18" s="57"/>
      <c r="E18" s="61" t="s">
        <v>8</v>
      </c>
      <c r="F18" s="65"/>
      <c r="G18" s="61" t="s">
        <v>8</v>
      </c>
      <c r="H18" s="57"/>
      <c r="I18" s="61" t="s">
        <v>8</v>
      </c>
      <c r="J18" s="73">
        <f t="shared" si="0"/>
        <v>0</v>
      </c>
      <c r="K18" s="61" t="s">
        <v>8</v>
      </c>
      <c r="L18" s="56"/>
      <c r="M18" s="64" t="s">
        <v>9</v>
      </c>
      <c r="N18" s="75" t="str">
        <f t="shared" si="1"/>
        <v/>
      </c>
      <c r="O18" s="61" t="s">
        <v>8</v>
      </c>
    </row>
    <row r="19" spans="1:15" x14ac:dyDescent="0.4">
      <c r="I19"/>
    </row>
  </sheetData>
  <sheetProtection sheet="1" formatCells="0" formatColumns="0" formatRows="0" insertColumns="0" insertRows="0" deleteColumns="0" deleteRows="0"/>
  <protectedRanges>
    <protectedRange sqref="A4:B18 D4:D18 F4:F18 H4:H18 L4:L18" name="範囲1"/>
  </protectedRanges>
  <mergeCells count="7">
    <mergeCell ref="B3:C3"/>
    <mergeCell ref="D3:E3"/>
    <mergeCell ref="N3:O3"/>
    <mergeCell ref="H3:I3"/>
    <mergeCell ref="J3:K3"/>
    <mergeCell ref="L3:M3"/>
    <mergeCell ref="F3:G3"/>
  </mergeCells>
  <phoneticPr fontId="3"/>
  <printOptions horizontalCentered="1"/>
  <pageMargins left="0.23622047244094491" right="0.23622047244094491" top="0.55118110236220474" bottom="0.55118110236220474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様式第２号</vt:lpstr>
      <vt:lpstr>(オーダーメイド研修の場合)助成対象経費算出シート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2024-01-31T06:29:13Z</cp:lastPrinted>
  <dcterms:created xsi:type="dcterms:W3CDTF">2023-12-20T07:10:10Z</dcterms:created>
  <dcterms:modified xsi:type="dcterms:W3CDTF">2024-06-05T06:17:10Z</dcterms:modified>
</cp:coreProperties>
</file>