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685" windowHeight="6750"/>
  </bookViews>
  <sheets>
    <sheet name="様式第２号" sheetId="3" r:id="rId1"/>
  </sheets>
  <definedNames>
    <definedName name="_xlnm.Print_Area" localSheetId="0">様式第２号!$A$1:$U$49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3" l="1"/>
  <c r="O42" i="3"/>
  <c r="O40" i="3"/>
  <c r="O38" i="3"/>
  <c r="O36" i="3"/>
  <c r="O34" i="3"/>
  <c r="O32" i="3"/>
  <c r="O30" i="3"/>
  <c r="O28" i="3"/>
  <c r="O26" i="3"/>
  <c r="O24" i="3"/>
  <c r="O22" i="3"/>
  <c r="O20" i="3"/>
  <c r="O18" i="3"/>
  <c r="O16" i="3"/>
  <c r="O43" i="3" l="1"/>
  <c r="O41" i="3"/>
  <c r="O39" i="3"/>
  <c r="O37" i="3"/>
  <c r="O35" i="3"/>
  <c r="O33" i="3"/>
  <c r="O31" i="3"/>
  <c r="O29" i="3"/>
  <c r="O27" i="3"/>
  <c r="O25" i="3"/>
  <c r="O23" i="3"/>
  <c r="O21" i="3"/>
  <c r="O19" i="3"/>
  <c r="O17" i="3"/>
  <c r="O15" i="3"/>
  <c r="S9" i="3" l="1"/>
  <c r="S8" i="3" l="1"/>
  <c r="R15" i="3" l="1"/>
  <c r="R16" i="3" l="1"/>
  <c r="R44" i="3" l="1"/>
  <c r="R42" i="3"/>
  <c r="R40" i="3"/>
  <c r="R38" i="3"/>
  <c r="R36" i="3"/>
  <c r="R34" i="3"/>
  <c r="R32" i="3"/>
  <c r="R30" i="3"/>
  <c r="R28" i="3"/>
  <c r="R26" i="3"/>
  <c r="R22" i="3"/>
  <c r="R20" i="3"/>
  <c r="R18" i="3"/>
  <c r="R24" i="3" l="1"/>
  <c r="G49" i="3" s="1"/>
  <c r="R23" i="3"/>
  <c r="R27" i="3"/>
  <c r="R43" i="3"/>
  <c r="R41" i="3"/>
  <c r="R29" i="3"/>
  <c r="R25" i="3"/>
  <c r="R31" i="3"/>
  <c r="R17" i="3"/>
  <c r="R33" i="3"/>
  <c r="R39" i="3"/>
  <c r="R19" i="3"/>
  <c r="R35" i="3"/>
  <c r="R21" i="3"/>
  <c r="R37" i="3"/>
  <c r="G46" i="3" l="1"/>
</calcChain>
</file>

<file path=xl/sharedStrings.xml><?xml version="1.0" encoding="utf-8"?>
<sst xmlns="http://schemas.openxmlformats.org/spreadsheetml/2006/main" count="173" uniqueCount="38">
  <si>
    <t>非正規雇用
労働者
の割合</t>
    <rPh sb="0" eb="3">
      <t>ヒセイキ</t>
    </rPh>
    <rPh sb="3" eb="5">
      <t>コヨウ</t>
    </rPh>
    <rPh sb="6" eb="9">
      <t>ロウドウシャ</t>
    </rPh>
    <rPh sb="11" eb="13">
      <t>ワリアイ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</si>
  <si>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</si>
  <si>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</si>
  <si>
    <r>
      <rPr>
        <sz val="12"/>
        <rFont val="BIZ UDPゴシック"/>
        <family val="3"/>
        <charset val="128"/>
      </rPr>
      <t>助成対象額算出</t>
    </r>
    <r>
      <rPr>
        <sz val="10.5"/>
        <rFont val="BIZ UDPゴシック"/>
        <family val="3"/>
        <charset val="128"/>
      </rPr>
      <t xml:space="preserve">
※小数点以下切り捨て</t>
    </r>
    <rPh sb="0" eb="2">
      <t>ジョセイ</t>
    </rPh>
    <rPh sb="2" eb="4">
      <t>タイショウ</t>
    </rPh>
    <rPh sb="4" eb="5">
      <t>ガク</t>
    </rPh>
    <rPh sb="5" eb="7">
      <t>サンシュツ</t>
    </rPh>
    <phoneticPr fontId="3"/>
  </si>
  <si>
    <t>計画</t>
    <rPh sb="0" eb="2">
      <t>ケイカク</t>
    </rPh>
    <phoneticPr fontId="4"/>
  </si>
  <si>
    <t>実績</t>
    <rPh sb="0" eb="2">
      <t>ジッセキ</t>
    </rPh>
    <phoneticPr fontId="4"/>
  </si>
  <si>
    <t>人</t>
    <rPh sb="0" eb="1">
      <t>ヒト</t>
    </rPh>
    <phoneticPr fontId="4"/>
  </si>
  <si>
    <t>円</t>
    <rPh sb="0" eb="1">
      <t>エン</t>
    </rPh>
    <phoneticPr fontId="4"/>
  </si>
  <si>
    <t>人</t>
    <rPh sb="0" eb="1">
      <t>ニン</t>
    </rPh>
    <phoneticPr fontId="4"/>
  </si>
  <si>
    <t>うち
非正規雇用労働者</t>
    <rPh sb="3" eb="4">
      <t>ヒ</t>
    </rPh>
    <rPh sb="4" eb="6">
      <t>セイキ</t>
    </rPh>
    <rPh sb="6" eb="8">
      <t>コヨウ</t>
    </rPh>
    <rPh sb="8" eb="11">
      <t>ロウドウシャ</t>
    </rPh>
    <phoneticPr fontId="4"/>
  </si>
  <si>
    <t>申請企業等の名称</t>
    <rPh sb="0" eb="2">
      <t>シンセイ</t>
    </rPh>
    <phoneticPr fontId="3"/>
  </si>
  <si>
    <t>中小企業等　（助成率　１/２）</t>
    <phoneticPr fontId="3"/>
  </si>
  <si>
    <t>助成対象受講者の２割以上が
非正規雇用労働者（助成率　２/３）</t>
    <rPh sb="0" eb="2">
      <t>ジョセイ</t>
    </rPh>
    <rPh sb="2" eb="4">
      <t>タイショウ</t>
    </rPh>
    <rPh sb="4" eb="7">
      <t>ジュコウシャ</t>
    </rPh>
    <rPh sb="14" eb="17">
      <t>ヒセイキ</t>
    </rPh>
    <rPh sb="17" eb="19">
      <t>コヨウ</t>
    </rPh>
    <rPh sb="19" eb="22">
      <t>ロウドウシャ</t>
    </rPh>
    <phoneticPr fontId="3"/>
  </si>
  <si>
    <t>小規模企業者（助成率　２/３）</t>
    <phoneticPr fontId="3"/>
  </si>
  <si>
    <t>○</t>
    <phoneticPr fontId="3"/>
  </si>
  <si>
    <t>様式第２号</t>
    <rPh sb="2" eb="3">
      <t>ダイ</t>
    </rPh>
    <rPh sb="4" eb="5">
      <t>ゴウ</t>
    </rPh>
    <phoneticPr fontId="4"/>
  </si>
  <si>
    <r>
      <t>※</t>
    </r>
    <r>
      <rPr>
        <b/>
        <sz val="12"/>
        <color theme="1"/>
        <rFont val="游ゴシック"/>
        <family val="3"/>
        <charset val="128"/>
        <scheme val="minor"/>
      </rPr>
      <t>交付申請時</t>
    </r>
    <r>
      <rPr>
        <sz val="12"/>
        <color theme="1"/>
        <rFont val="游ゴシック"/>
        <family val="2"/>
        <charset val="128"/>
        <scheme val="minor"/>
      </rPr>
      <t>に該当する区分いずれか一つに〇を入れてください</t>
    </r>
    <rPh sb="1" eb="3">
      <t>コウフ</t>
    </rPh>
    <rPh sb="3" eb="6">
      <t>シンセイジ</t>
    </rPh>
    <rPh sb="7" eb="9">
      <t>ガイトウ</t>
    </rPh>
    <rPh sb="11" eb="13">
      <t>クブン</t>
    </rPh>
    <phoneticPr fontId="3"/>
  </si>
  <si>
    <r>
      <t>※</t>
    </r>
    <r>
      <rPr>
        <b/>
        <sz val="12"/>
        <color theme="1"/>
        <rFont val="游ゴシック"/>
        <family val="3"/>
        <charset val="128"/>
        <scheme val="minor"/>
      </rPr>
      <t>実績報告時</t>
    </r>
    <r>
      <rPr>
        <sz val="12"/>
        <color theme="1"/>
        <rFont val="游ゴシック"/>
        <family val="2"/>
        <charset val="128"/>
        <scheme val="minor"/>
      </rPr>
      <t>に該当する区分いずれか一つに〇を入れてください</t>
    </r>
    <rPh sb="1" eb="3">
      <t>ジッセキ</t>
    </rPh>
    <rPh sb="3" eb="5">
      <t>ホウコク</t>
    </rPh>
    <rPh sb="5" eb="6">
      <t>ジ</t>
    </rPh>
    <rPh sb="7" eb="9">
      <t>ガイトウ</t>
    </rPh>
    <rPh sb="11" eb="13">
      <t>クブン</t>
    </rPh>
    <phoneticPr fontId="3"/>
  </si>
  <si>
    <t>計画（ア）</t>
    <phoneticPr fontId="3"/>
  </si>
  <si>
    <r>
      <t xml:space="preserve">助成対象額計算書　　 </t>
    </r>
    <r>
      <rPr>
        <b/>
        <u/>
        <sz val="28"/>
        <rFont val="游ゴシック"/>
        <family val="3"/>
        <charset val="128"/>
        <scheme val="minor"/>
      </rPr>
      <t xml:space="preserve">  　</t>
    </r>
    <rPh sb="0" eb="2">
      <t>ジョセイ</t>
    </rPh>
    <rPh sb="2" eb="4">
      <t>タイショウ</t>
    </rPh>
    <rPh sb="4" eb="5">
      <t>ガク</t>
    </rPh>
    <rPh sb="5" eb="8">
      <t>ケイサンショ</t>
    </rPh>
    <phoneticPr fontId="4"/>
  </si>
  <si>
    <r>
      <t>＜</t>
    </r>
    <r>
      <rPr>
        <b/>
        <sz val="16"/>
        <color rgb="FF0070C0"/>
        <rFont val="游ゴシック"/>
        <family val="3"/>
        <charset val="128"/>
        <scheme val="minor"/>
      </rPr>
      <t>交付申請時</t>
    </r>
    <r>
      <rPr>
        <b/>
        <sz val="16"/>
        <color theme="1"/>
        <rFont val="游ゴシック"/>
        <family val="3"/>
        <charset val="128"/>
        <scheme val="minor"/>
      </rPr>
      <t>＞申請区分</t>
    </r>
    <rPh sb="1" eb="3">
      <t>コウフ</t>
    </rPh>
    <rPh sb="3" eb="6">
      <t>シンセイジ</t>
    </rPh>
    <rPh sb="7" eb="9">
      <t>シンセイ</t>
    </rPh>
    <rPh sb="9" eb="11">
      <t>クブン</t>
    </rPh>
    <phoneticPr fontId="3"/>
  </si>
  <si>
    <r>
      <t>＜</t>
    </r>
    <r>
      <rPr>
        <b/>
        <sz val="16"/>
        <color rgb="FFFF0000"/>
        <rFont val="游ゴシック"/>
        <family val="3"/>
        <charset val="128"/>
        <scheme val="minor"/>
      </rPr>
      <t>実績報告時</t>
    </r>
    <r>
      <rPr>
        <b/>
        <sz val="16"/>
        <color theme="1"/>
        <rFont val="游ゴシック"/>
        <family val="3"/>
        <charset val="128"/>
        <scheme val="minor"/>
      </rPr>
      <t>＞申請区分</t>
    </r>
    <rPh sb="1" eb="3">
      <t>ジッセキ</t>
    </rPh>
    <rPh sb="3" eb="5">
      <t>ホウコク</t>
    </rPh>
    <rPh sb="5" eb="6">
      <t>ジ</t>
    </rPh>
    <rPh sb="7" eb="9">
      <t>シンセイ</t>
    </rPh>
    <rPh sb="9" eb="11">
      <t>クブン</t>
    </rPh>
    <phoneticPr fontId="3"/>
  </si>
  <si>
    <t>研修名
（受講案内に記載されている名称）</t>
    <rPh sb="0" eb="2">
      <t>ケンシュウ</t>
    </rPh>
    <phoneticPr fontId="4"/>
  </si>
  <si>
    <t>助成対象受講者数</t>
    <rPh sb="0" eb="2">
      <t>ジョセイ</t>
    </rPh>
    <rPh sb="2" eb="4">
      <t>タイショウ</t>
    </rPh>
    <rPh sb="4" eb="7">
      <t>ジュコウシャ</t>
    </rPh>
    <rPh sb="7" eb="8">
      <t>スウ</t>
    </rPh>
    <phoneticPr fontId="4"/>
  </si>
  <si>
    <t>実績（イ）</t>
    <rPh sb="0" eb="2">
      <t>ジッセキ</t>
    </rPh>
    <phoneticPr fontId="4"/>
  </si>
  <si>
    <r>
      <t xml:space="preserve">１人あたりの
受講料等（付随する経費含む）
(ウ）
</t>
    </r>
    <r>
      <rPr>
        <sz val="10.5"/>
        <color theme="1"/>
        <rFont val="BIZ UDPゴシック"/>
        <family val="3"/>
        <charset val="128"/>
      </rPr>
      <t>※税抜き、小数点第1位切り上げ</t>
    </r>
    <phoneticPr fontId="4"/>
  </si>
  <si>
    <t>計画（エ）</t>
    <rPh sb="0" eb="2">
      <t>ケイカク</t>
    </rPh>
    <phoneticPr fontId="4"/>
  </si>
  <si>
    <t>実績（オ）</t>
    <rPh sb="0" eb="2">
      <t>ジッセキ</t>
    </rPh>
    <phoneticPr fontId="4"/>
  </si>
  <si>
    <t>(ア)×(エ)</t>
    <phoneticPr fontId="3"/>
  </si>
  <si>
    <t>(イ)×(オ)</t>
    <phoneticPr fontId="4"/>
  </si>
  <si>
    <r>
      <t>円　←この金額を様式第1号 交付申請書の</t>
    </r>
    <r>
      <rPr>
        <b/>
        <sz val="18"/>
        <color rgb="FFFF0000"/>
        <rFont val="游ゴシック"/>
        <family val="3"/>
        <charset val="128"/>
        <scheme val="minor"/>
      </rPr>
      <t>2(A)</t>
    </r>
    <r>
      <rPr>
        <sz val="18"/>
        <rFont val="游ゴシック"/>
        <family val="3"/>
        <charset val="128"/>
        <scheme val="minor"/>
      </rPr>
      <t>に記入する</t>
    </r>
    <rPh sb="0" eb="1">
      <t>エン</t>
    </rPh>
    <rPh sb="8" eb="10">
      <t>ヨウシキ</t>
    </rPh>
    <rPh sb="10" eb="11">
      <t>ダイ</t>
    </rPh>
    <rPh sb="12" eb="13">
      <t>ゴウ</t>
    </rPh>
    <phoneticPr fontId="4"/>
  </si>
  <si>
    <r>
      <t>円　←この金額を様式第7号 実績報告書の</t>
    </r>
    <r>
      <rPr>
        <b/>
        <sz val="18"/>
        <color rgb="FFFF0000"/>
        <rFont val="游ゴシック"/>
        <family val="3"/>
        <charset val="128"/>
        <scheme val="minor"/>
      </rPr>
      <t>(F)</t>
    </r>
    <r>
      <rPr>
        <sz val="18"/>
        <rFont val="游ゴシック"/>
        <family val="3"/>
        <charset val="128"/>
        <scheme val="minor"/>
      </rPr>
      <t>に記入する</t>
    </r>
    <rPh sb="0" eb="1">
      <t>エン</t>
    </rPh>
    <rPh sb="8" eb="10">
      <t>ヨウシキ</t>
    </rPh>
    <rPh sb="10" eb="11">
      <t>ダイ</t>
    </rPh>
    <rPh sb="12" eb="13">
      <t>ゴウ</t>
    </rPh>
    <phoneticPr fontId="4"/>
  </si>
  <si>
    <t>(ア)×(エ)の合計</t>
    <rPh sb="8" eb="10">
      <t>ゴウケイ</t>
    </rPh>
    <phoneticPr fontId="4"/>
  </si>
  <si>
    <t>(イ)×(オ)の合計</t>
    <rPh sb="8" eb="10">
      <t>ゴウケイ</t>
    </rPh>
    <phoneticPr fontId="4"/>
  </si>
  <si>
    <t>事業外スキルアップ助成金</t>
    <phoneticPr fontId="3"/>
  </si>
  <si>
    <r>
      <t xml:space="preserve">1人あたりの助成額
(ウ×助成率又は25,000円の
いずれか低い額)
</t>
    </r>
    <r>
      <rPr>
        <sz val="10.5"/>
        <color theme="1"/>
        <rFont val="BIZ UDPゴシック"/>
        <family val="3"/>
        <charset val="128"/>
      </rPr>
      <t>※小数点下切り捨て</t>
    </r>
    <rPh sb="13" eb="15">
      <t>ジョセイ</t>
    </rPh>
    <rPh sb="15" eb="16">
      <t>リツ</t>
    </rPh>
    <phoneticPr fontId="4"/>
  </si>
  <si>
    <t>＜交付申請時　助成対象額の合計＞</t>
    <rPh sb="1" eb="3">
      <t>コウフ</t>
    </rPh>
    <rPh sb="3" eb="6">
      <t>シンセイジ</t>
    </rPh>
    <rPh sb="7" eb="9">
      <t>ジョセイ</t>
    </rPh>
    <rPh sb="9" eb="11">
      <t>タイショウ</t>
    </rPh>
    <rPh sb="11" eb="12">
      <t>ガク</t>
    </rPh>
    <rPh sb="13" eb="15">
      <t>ゴウケイ</t>
    </rPh>
    <phoneticPr fontId="4"/>
  </si>
  <si>
    <t>＜実績報告時　助成対象額の合計＞</t>
    <rPh sb="11" eb="12">
      <t>ガク</t>
    </rPh>
    <rPh sb="13" eb="1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</si>
</sst>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.5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0.5"/>
      <color theme="1"/>
      <name val="BIZ UDP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  <font>
      <b/>
      <u/>
      <sz val="28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gray0625">
        <bgColor theme="0" tint="-0.14999847407452621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17" fillId="0" borderId="0" xfId="0" applyFont="1">
      <alignment vertical="center"/>
    </xf>
    <xf numFmtId="0" fontId="17" fillId="3" borderId="9" xfId="0" applyFont="1" applyFill="1" applyBorder="1">
      <alignment vertical="center"/>
    </xf>
    <xf numFmtId="0" fontId="12" fillId="0" borderId="2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/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wrapText="1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>
      <alignment vertical="center"/>
    </xf>
    <xf numFmtId="0" fontId="12" fillId="0" borderId="34" xfId="0" applyFont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13" fillId="0" borderId="0" xfId="0" applyFont="1" applyBorder="1" applyAlignment="1">
      <alignment horizontal="justify" vertical="top" wrapText="1"/>
    </xf>
    <xf numFmtId="0" fontId="26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0" fillId="0" borderId="0" xfId="0" applyFont="1">
      <alignment vertical="center"/>
    </xf>
    <xf numFmtId="0" fontId="30" fillId="0" borderId="0" xfId="0" applyFont="1" applyAlignment="1">
      <alignment vertical="center"/>
    </xf>
    <xf numFmtId="0" fontId="0" fillId="0" borderId="43" xfId="0" applyBorder="1">
      <alignment vertical="center"/>
    </xf>
    <xf numFmtId="0" fontId="12" fillId="7" borderId="10" xfId="0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right" vertical="center" wrapText="1"/>
    </xf>
    <xf numFmtId="0" fontId="12" fillId="7" borderId="35" xfId="0" applyFont="1" applyFill="1" applyBorder="1" applyAlignment="1">
      <alignment horizontal="right" vertical="center" wrapText="1"/>
    </xf>
    <xf numFmtId="0" fontId="12" fillId="7" borderId="29" xfId="0" applyFont="1" applyFill="1" applyBorder="1" applyAlignment="1">
      <alignment horizontal="right" vertical="center"/>
    </xf>
    <xf numFmtId="9" fontId="37" fillId="4" borderId="3" xfId="1" applyFont="1" applyFill="1" applyBorder="1" applyAlignment="1">
      <alignment horizontal="center" vertical="center"/>
    </xf>
    <xf numFmtId="9" fontId="37" fillId="8" borderId="5" xfId="1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7" borderId="3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3" fontId="14" fillId="6" borderId="40" xfId="0" applyNumberFormat="1" applyFont="1" applyFill="1" applyBorder="1" applyAlignment="1">
      <alignment horizontal="center" vertical="center" wrapText="1"/>
    </xf>
    <xf numFmtId="3" fontId="14" fillId="6" borderId="41" xfId="0" applyNumberFormat="1" applyFont="1" applyFill="1" applyBorder="1" applyAlignment="1">
      <alignment horizontal="center" vertical="center" wrapText="1"/>
    </xf>
    <xf numFmtId="3" fontId="14" fillId="6" borderId="31" xfId="0" applyNumberFormat="1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176" fontId="36" fillId="8" borderId="27" xfId="0" applyNumberFormat="1" applyFont="1" applyFill="1" applyBorder="1" applyAlignment="1">
      <alignment horizontal="center" vertical="center" wrapText="1"/>
    </xf>
    <xf numFmtId="176" fontId="36" fillId="5" borderId="28" xfId="0" applyNumberFormat="1" applyFont="1" applyFill="1" applyBorder="1" applyAlignment="1">
      <alignment horizontal="center" vertical="center" wrapText="1"/>
    </xf>
    <xf numFmtId="3" fontId="36" fillId="4" borderId="24" xfId="0" applyNumberFormat="1" applyFont="1" applyFill="1" applyBorder="1" applyAlignment="1">
      <alignment horizontal="center" vertical="center" wrapText="1"/>
    </xf>
    <xf numFmtId="3" fontId="36" fillId="4" borderId="25" xfId="0" applyNumberFormat="1" applyFont="1" applyFill="1" applyBorder="1" applyAlignment="1">
      <alignment horizontal="center" vertical="center" wrapText="1"/>
    </xf>
    <xf numFmtId="0" fontId="18" fillId="7" borderId="56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27" fillId="7" borderId="39" xfId="0" applyFont="1" applyFill="1" applyBorder="1" applyAlignment="1">
      <alignment horizontal="center" vertical="center" wrapText="1"/>
    </xf>
    <xf numFmtId="0" fontId="27" fillId="2" borderId="49" xfId="0" applyFont="1" applyFill="1" applyBorder="1" applyAlignment="1">
      <alignment horizontal="center" vertical="center" wrapText="1"/>
    </xf>
    <xf numFmtId="0" fontId="27" fillId="2" borderId="50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1" fontId="20" fillId="4" borderId="18" xfId="0" applyNumberFormat="1" applyFont="1" applyFill="1" applyBorder="1" applyAlignment="1">
      <alignment horizontal="center" vertical="center"/>
    </xf>
    <xf numFmtId="41" fontId="20" fillId="4" borderId="20" xfId="0" applyNumberFormat="1" applyFont="1" applyFill="1" applyBorder="1" applyAlignment="1">
      <alignment horizontal="center" vertical="center"/>
    </xf>
    <xf numFmtId="41" fontId="20" fillId="4" borderId="19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center" wrapText="1"/>
    </xf>
    <xf numFmtId="41" fontId="20" fillId="8" borderId="18" xfId="0" applyNumberFormat="1" applyFont="1" applyFill="1" applyBorder="1" applyAlignment="1">
      <alignment horizontal="center" vertical="center"/>
    </xf>
    <xf numFmtId="41" fontId="20" fillId="8" borderId="20" xfId="0" applyNumberFormat="1" applyFont="1" applyFill="1" applyBorder="1" applyAlignment="1">
      <alignment horizontal="center" vertical="center"/>
    </xf>
    <xf numFmtId="41" fontId="20" fillId="8" borderId="19" xfId="0" applyNumberFormat="1" applyFont="1" applyFill="1" applyBorder="1" applyAlignment="1">
      <alignment horizontal="center" vertical="center"/>
    </xf>
    <xf numFmtId="3" fontId="36" fillId="8" borderId="27" xfId="0" applyNumberFormat="1" applyFont="1" applyFill="1" applyBorder="1" applyAlignment="1">
      <alignment horizontal="center" vertical="center" wrapText="1"/>
    </xf>
    <xf numFmtId="3" fontId="36" fillId="5" borderId="28" xfId="0" applyNumberFormat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76" fontId="36" fillId="4" borderId="24" xfId="0" applyNumberFormat="1" applyFont="1" applyFill="1" applyBorder="1" applyAlignment="1">
      <alignment horizontal="center" vertical="center" wrapText="1"/>
    </xf>
    <xf numFmtId="176" fontId="36" fillId="4" borderId="25" xfId="0" applyNumberFormat="1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5" fillId="0" borderId="45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121227</xdr:colOff>
      <xdr:row>8</xdr:row>
      <xdr:rowOff>520413</xdr:rowOff>
    </xdr:from>
    <xdr:to>
      <xdr:col>28</xdr:col>
      <xdr:colOff>396297</xdr:colOff>
      <xdr:row>11</xdr:row>
      <xdr:rowOff>692727</xdr:rowOff>
    </xdr:to>
    <xdr:sp macro="" textlink="">
      <xdr:nvSpPr>
        <xdr:cNvPr id="4" name="テキスト ボックス 3"/>
        <xdr:cNvSpPr txBox="1"/>
      </xdr:nvSpPr>
      <xdr:spPr>
        <a:xfrm>
          <a:off x="13906500" y="4070640"/>
          <a:ext cx="4414115" cy="1748269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網かけ部分は自動入力されます。</a:t>
          </a:r>
        </a:p>
      </xdr:txBody>
    </xdr:sp>
    <xdr:clientData fPrintsWithSheet="0"/>
  </xdr:twoCellAnchor>
  <xdr:twoCellAnchor>
    <xdr:from>
      <xdr:col>17</xdr:col>
      <xdr:colOff>199467</xdr:colOff>
      <xdr:row>2</xdr:row>
      <xdr:rowOff>289094</xdr:rowOff>
    </xdr:from>
    <xdr:to>
      <xdr:col>31</xdr:col>
      <xdr:colOff>857250</xdr:colOff>
      <xdr:row>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2200967" y="1051094"/>
          <a:ext cx="8373033" cy="1377781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交付申請時、実績報告時　それぞれで申請区分を選択してください。</a:t>
          </a:r>
          <a:endParaRPr kumimoji="1" lang="en-US" altLang="ja-JP" sz="20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非正規雇用労働者の割合の欄で、</a:t>
          </a:r>
          <a:r>
            <a:rPr kumimoji="1" lang="en-US" altLang="ja-JP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割以上であるかをよくご確認ください。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5"/>
  <sheetViews>
    <sheetView tabSelected="1" view="pageBreakPreview" zoomScale="40" zoomScaleNormal="40" zoomScaleSheetLayoutView="40" workbookViewId="0">
      <selection activeCell="B50" sqref="B50"/>
    </sheetView>
  </sheetViews>
  <sheetFormatPr defaultColWidth="9" defaultRowHeight="18.75" x14ac:dyDescent="0.4"/>
  <cols>
    <col min="1" max="1" width="1.125" style="4" customWidth="1"/>
    <col min="2" max="2" width="6.25" style="4" bestFit="1" customWidth="1"/>
    <col min="3" max="4" width="4.625" style="4" customWidth="1"/>
    <col min="5" max="5" width="37.75" style="4" customWidth="1"/>
    <col min="6" max="6" width="4.625" style="4" customWidth="1"/>
    <col min="7" max="7" width="13.25" style="4" customWidth="1"/>
    <col min="8" max="8" width="4.625" style="4" customWidth="1"/>
    <col min="9" max="9" width="6" style="4" customWidth="1"/>
    <col min="10" max="10" width="10.125" style="4" customWidth="1"/>
    <col min="11" max="11" width="4.625" style="4" customWidth="1"/>
    <col min="12" max="12" width="4.625" style="5" customWidth="1"/>
    <col min="13" max="13" width="20.5" style="4" customWidth="1"/>
    <col min="14" max="14" width="4.625" style="4" customWidth="1"/>
    <col min="15" max="15" width="4.625" style="5" customWidth="1"/>
    <col min="16" max="16" width="20.25" style="4" customWidth="1"/>
    <col min="17" max="18" width="4.625" style="4" customWidth="1"/>
    <col min="19" max="19" width="15.75" style="4" customWidth="1"/>
    <col min="20" max="20" width="4.625" style="4" customWidth="1"/>
    <col min="21" max="21" width="4.625" style="4" hidden="1" customWidth="1"/>
    <col min="22" max="22" width="20.125" style="4" customWidth="1"/>
    <col min="23" max="23" width="4.875" style="4" customWidth="1"/>
    <col min="24" max="24" width="4.5" style="4" customWidth="1"/>
    <col min="25" max="25" width="4.625" style="4" customWidth="1"/>
    <col min="26" max="26" width="11.125" style="4" customWidth="1"/>
    <col min="27" max="27" width="4.5" style="4" customWidth="1"/>
    <col min="28" max="28" width="4.625" style="4" customWidth="1"/>
    <col min="29" max="29" width="11.75" style="4" customWidth="1"/>
    <col min="30" max="30" width="5.25" style="4" customWidth="1"/>
    <col min="31" max="31" width="4.625" style="4" customWidth="1"/>
    <col min="32" max="32" width="15.625" style="4" customWidth="1"/>
    <col min="33" max="33" width="10.125" style="4" customWidth="1"/>
    <col min="34" max="16384" width="9" style="4"/>
  </cols>
  <sheetData>
    <row r="1" spans="1:30" ht="20.25" thickBot="1" x14ac:dyDescent="0.45">
      <c r="A1" s="1" t="s">
        <v>15</v>
      </c>
      <c r="B1" s="2"/>
      <c r="C1" s="2"/>
      <c r="D1" s="2"/>
      <c r="E1" s="3"/>
      <c r="F1" s="3"/>
      <c r="G1" s="3"/>
    </row>
    <row r="2" spans="1:30" ht="39.75" customHeight="1" thickBot="1" x14ac:dyDescent="0.45">
      <c r="A2" s="56" t="s">
        <v>19</v>
      </c>
      <c r="B2" s="50"/>
      <c r="C2" s="50"/>
      <c r="D2" s="50"/>
      <c r="E2" s="6"/>
      <c r="H2" s="3"/>
      <c r="I2" s="3"/>
      <c r="J2" s="3"/>
      <c r="K2" s="3"/>
      <c r="L2" s="3"/>
      <c r="M2" s="3"/>
      <c r="N2" s="3"/>
      <c r="O2" s="3"/>
      <c r="P2" s="177" t="s">
        <v>34</v>
      </c>
      <c r="Q2" s="178"/>
      <c r="R2" s="178"/>
      <c r="S2" s="178"/>
      <c r="T2" s="179"/>
      <c r="U2" s="3"/>
      <c r="V2" s="3"/>
      <c r="W2" s="3"/>
      <c r="X2" s="3"/>
      <c r="Y2" s="3"/>
      <c r="Z2" s="3"/>
      <c r="AA2" s="3"/>
      <c r="AB2" s="3"/>
      <c r="AC2" s="3"/>
      <c r="AD2" s="7"/>
    </row>
    <row r="3" spans="1:30" ht="33.75" customHeight="1" x14ac:dyDescent="0.4">
      <c r="A3" s="8"/>
      <c r="E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7"/>
    </row>
    <row r="4" spans="1:30" ht="33.75" customHeight="1" x14ac:dyDescent="0.7">
      <c r="A4" s="8"/>
      <c r="B4" s="9"/>
      <c r="C4" s="77" t="s">
        <v>10</v>
      </c>
      <c r="D4" s="77"/>
      <c r="E4" s="77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7"/>
    </row>
    <row r="5" spans="1:30" ht="31.5" customHeight="1" x14ac:dyDescent="0.4">
      <c r="C5" s="54"/>
      <c r="D5" s="54"/>
      <c r="E5" s="54"/>
      <c r="F5" s="54"/>
      <c r="G5"/>
      <c r="H5" s="52"/>
      <c r="L5" s="4"/>
      <c r="O5" s="4"/>
      <c r="U5"/>
      <c r="V5" s="10"/>
      <c r="W5" s="10"/>
      <c r="X5" s="11"/>
      <c r="Y5" s="11"/>
      <c r="Z5"/>
      <c r="AA5"/>
      <c r="AB5" s="52"/>
      <c r="AC5" s="52"/>
    </row>
    <row r="6" spans="1:30" ht="31.5" customHeight="1" x14ac:dyDescent="0.4">
      <c r="C6" s="89" t="s">
        <v>20</v>
      </c>
      <c r="D6" s="89"/>
      <c r="E6" s="89"/>
      <c r="F6" s="89"/>
      <c r="G6" s="55"/>
      <c r="H6" s="180" t="s">
        <v>21</v>
      </c>
      <c r="I6" s="180"/>
      <c r="J6" s="180"/>
      <c r="K6" s="180"/>
      <c r="L6" s="180"/>
      <c r="M6" s="180"/>
      <c r="O6" s="4"/>
      <c r="AB6" s="52"/>
      <c r="AC6" s="52"/>
    </row>
    <row r="7" spans="1:30" ht="31.5" customHeight="1" thickBot="1" x14ac:dyDescent="0.45">
      <c r="C7" s="52" t="s">
        <v>16</v>
      </c>
      <c r="D7"/>
      <c r="E7"/>
      <c r="F7" s="55"/>
      <c r="G7" s="55"/>
      <c r="H7" s="52" t="s">
        <v>17</v>
      </c>
      <c r="I7"/>
      <c r="J7"/>
      <c r="K7"/>
      <c r="L7" s="4"/>
      <c r="O7" s="4"/>
      <c r="U7"/>
      <c r="AB7" s="52"/>
      <c r="AC7" s="52"/>
    </row>
    <row r="8" spans="1:30" ht="46.5" customHeight="1" x14ac:dyDescent="0.4">
      <c r="C8" s="90"/>
      <c r="D8" s="91"/>
      <c r="E8" s="66" t="s">
        <v>11</v>
      </c>
      <c r="F8" s="13"/>
      <c r="G8" s="55"/>
      <c r="H8" s="100"/>
      <c r="I8" s="101"/>
      <c r="J8" s="106" t="s">
        <v>11</v>
      </c>
      <c r="K8" s="107"/>
      <c r="L8" s="107"/>
      <c r="M8" s="108"/>
      <c r="P8" s="98" t="s">
        <v>0</v>
      </c>
      <c r="Q8" s="152" t="s">
        <v>1</v>
      </c>
      <c r="R8" s="153"/>
      <c r="S8" s="62" t="str">
        <f>IFERROR(SUM(I15+I17+I19+I21+I23+I25+I27+I29+I31+I33+I35+I37+I39+I41+I43)/SUM(F15+F17+F19+F21+F23+F25+F27+F29+F31+F33+F35+F37+F39+F41+F43),"")</f>
        <v/>
      </c>
      <c r="T8"/>
      <c r="U8" s="13" t="s">
        <v>14</v>
      </c>
    </row>
    <row r="9" spans="1:30" ht="46.5" customHeight="1" thickBot="1" x14ac:dyDescent="0.45">
      <c r="C9" s="92"/>
      <c r="D9" s="93"/>
      <c r="E9" s="65" t="s">
        <v>12</v>
      </c>
      <c r="H9" s="92"/>
      <c r="I9" s="93"/>
      <c r="J9" s="109" t="s">
        <v>12</v>
      </c>
      <c r="K9" s="110"/>
      <c r="L9" s="110"/>
      <c r="M9" s="111"/>
      <c r="P9" s="99"/>
      <c r="Q9" s="87" t="s">
        <v>2</v>
      </c>
      <c r="R9" s="88"/>
      <c r="S9" s="63" t="str">
        <f>IFERROR(SUM(I16+I18+I20+I22+I24+I26+I28+I30+I32+I34+I36+I38+I40+I42+I44)/SUM(F16+F18+F20+F22+F24+F26+F28+F30+F32+F34+F36+F38+F40+F42+F44),"")</f>
        <v/>
      </c>
      <c r="T9"/>
    </row>
    <row r="10" spans="1:30" ht="46.5" customHeight="1" thickBot="1" x14ac:dyDescent="0.45">
      <c r="A10" s="12"/>
      <c r="B10" s="12"/>
      <c r="C10" s="92"/>
      <c r="D10" s="93"/>
      <c r="E10" s="64" t="s">
        <v>13</v>
      </c>
      <c r="H10" s="92"/>
      <c r="I10" s="93"/>
      <c r="J10" s="112" t="s">
        <v>13</v>
      </c>
      <c r="K10" s="113"/>
      <c r="L10" s="113"/>
      <c r="M10" s="114"/>
      <c r="O10" s="4"/>
      <c r="R10"/>
      <c r="S10"/>
      <c r="T10"/>
      <c r="U10"/>
      <c r="V10"/>
      <c r="W10"/>
      <c r="X10"/>
      <c r="Y10"/>
      <c r="Z10"/>
    </row>
    <row r="11" spans="1:30" ht="31.5" customHeight="1" thickBot="1" x14ac:dyDescent="0.45">
      <c r="A11" s="12"/>
      <c r="B11" s="12"/>
      <c r="C11"/>
      <c r="D11" s="57"/>
      <c r="E11" s="53"/>
      <c r="F11" s="53"/>
      <c r="G11" s="53"/>
      <c r="H11" s="53"/>
      <c r="L11" s="4"/>
      <c r="O11" s="4"/>
      <c r="U11"/>
      <c r="V11"/>
      <c r="W11"/>
      <c r="X11"/>
      <c r="Y11"/>
      <c r="Z11"/>
      <c r="AA11"/>
      <c r="AB11"/>
      <c r="AC11"/>
    </row>
    <row r="12" spans="1:30" s="14" customFormat="1" ht="90.75" customHeight="1" x14ac:dyDescent="0.4">
      <c r="A12" s="141"/>
      <c r="B12" s="142"/>
      <c r="C12" s="67" t="s">
        <v>22</v>
      </c>
      <c r="D12" s="68"/>
      <c r="E12" s="69"/>
      <c r="F12" s="78" t="s">
        <v>23</v>
      </c>
      <c r="G12" s="145"/>
      <c r="H12" s="146"/>
      <c r="I12" s="147" t="s">
        <v>9</v>
      </c>
      <c r="J12" s="148"/>
      <c r="K12" s="149"/>
      <c r="L12" s="78" t="s">
        <v>25</v>
      </c>
      <c r="M12" s="79"/>
      <c r="N12" s="80"/>
      <c r="O12" s="78" t="s">
        <v>35</v>
      </c>
      <c r="P12" s="150"/>
      <c r="Q12" s="151"/>
      <c r="R12" s="156" t="s">
        <v>3</v>
      </c>
      <c r="S12" s="157"/>
      <c r="T12" s="158"/>
    </row>
    <row r="13" spans="1:30" s="14" customFormat="1" ht="30" customHeight="1" x14ac:dyDescent="0.4">
      <c r="A13" s="141"/>
      <c r="B13" s="143"/>
      <c r="C13" s="70"/>
      <c r="D13" s="71"/>
      <c r="E13" s="72"/>
      <c r="F13" s="159"/>
      <c r="G13" s="161" t="s">
        <v>18</v>
      </c>
      <c r="H13" s="162"/>
      <c r="I13" s="163" t="s">
        <v>4</v>
      </c>
      <c r="J13" s="164"/>
      <c r="K13" s="165"/>
      <c r="L13" s="81"/>
      <c r="M13" s="82"/>
      <c r="N13" s="83"/>
      <c r="O13" s="159"/>
      <c r="P13" s="166" t="s">
        <v>26</v>
      </c>
      <c r="Q13" s="167"/>
      <c r="R13" s="15"/>
      <c r="S13" s="166" t="s">
        <v>28</v>
      </c>
      <c r="T13" s="168"/>
    </row>
    <row r="14" spans="1:30" s="14" customFormat="1" ht="30" customHeight="1" x14ac:dyDescent="0.4">
      <c r="A14" s="141"/>
      <c r="B14" s="144"/>
      <c r="C14" s="73"/>
      <c r="D14" s="74"/>
      <c r="E14" s="75"/>
      <c r="F14" s="160"/>
      <c r="G14" s="169" t="s">
        <v>24</v>
      </c>
      <c r="H14" s="170"/>
      <c r="I14" s="171" t="s">
        <v>5</v>
      </c>
      <c r="J14" s="172"/>
      <c r="K14" s="173"/>
      <c r="L14" s="84"/>
      <c r="M14" s="85"/>
      <c r="N14" s="86"/>
      <c r="O14" s="160"/>
      <c r="P14" s="174" t="s">
        <v>27</v>
      </c>
      <c r="Q14" s="175"/>
      <c r="R14" s="15"/>
      <c r="S14" s="154" t="s">
        <v>29</v>
      </c>
      <c r="T14" s="155"/>
    </row>
    <row r="15" spans="1:30" s="14" customFormat="1" ht="39.950000000000003" customHeight="1" x14ac:dyDescent="0.4">
      <c r="A15" s="141"/>
      <c r="B15" s="138">
        <v>1</v>
      </c>
      <c r="C15" s="76"/>
      <c r="D15" s="76"/>
      <c r="E15" s="76"/>
      <c r="F15" s="128"/>
      <c r="G15" s="129"/>
      <c r="H15" s="16" t="s">
        <v>6</v>
      </c>
      <c r="I15" s="130"/>
      <c r="J15" s="131"/>
      <c r="K15" s="16" t="s">
        <v>6</v>
      </c>
      <c r="L15" s="94"/>
      <c r="M15" s="95"/>
      <c r="N15" s="139" t="s">
        <v>7</v>
      </c>
      <c r="O15" s="104" t="str">
        <f>IF(F15="","",MIN(ROUNDDOWN(IF($C$8="○",(L15*1/2),(IF($C$9="○",(L15*2/3),IF($C$10="○",(L15*2/3),"0")))),0),25000))</f>
        <v/>
      </c>
      <c r="P15" s="105"/>
      <c r="Q15" s="16" t="s">
        <v>7</v>
      </c>
      <c r="R15" s="132" t="str">
        <f>IF(O15="","",ROUNDDOWN(F15*O15,0))</f>
        <v/>
      </c>
      <c r="S15" s="133"/>
      <c r="T15" s="49" t="s">
        <v>7</v>
      </c>
    </row>
    <row r="16" spans="1:30" s="14" customFormat="1" ht="39.950000000000003" customHeight="1" x14ac:dyDescent="0.4">
      <c r="A16" s="141"/>
      <c r="B16" s="138"/>
      <c r="C16" s="76"/>
      <c r="D16" s="76"/>
      <c r="E16" s="76"/>
      <c r="F16" s="134"/>
      <c r="G16" s="135"/>
      <c r="H16" s="58" t="s">
        <v>8</v>
      </c>
      <c r="I16" s="136"/>
      <c r="J16" s="137"/>
      <c r="K16" s="58" t="s">
        <v>8</v>
      </c>
      <c r="L16" s="96"/>
      <c r="M16" s="97"/>
      <c r="N16" s="140"/>
      <c r="O16" s="124" t="str">
        <f>IF(F16="","",MIN(ROUNDDOWN(IF($H$8="○",(L15*1/2),(IF($H$9="○",(L15*2/3),IF($H$10="○",(L15*2/3),"0")))),0),25000))</f>
        <v/>
      </c>
      <c r="P16" s="125"/>
      <c r="Q16" s="59" t="s">
        <v>7</v>
      </c>
      <c r="R16" s="102" t="str">
        <f t="shared" ref="R16:R44" si="0">IF(O16="","",ROUNDDOWN(F16*O16,0))</f>
        <v/>
      </c>
      <c r="S16" s="103"/>
      <c r="T16" s="60" t="s">
        <v>7</v>
      </c>
    </row>
    <row r="17" spans="1:20" s="14" customFormat="1" ht="39.950000000000003" customHeight="1" x14ac:dyDescent="0.4">
      <c r="A17" s="141"/>
      <c r="B17" s="138">
        <v>2</v>
      </c>
      <c r="C17" s="76"/>
      <c r="D17" s="76"/>
      <c r="E17" s="76"/>
      <c r="F17" s="128"/>
      <c r="G17" s="129"/>
      <c r="H17" s="16" t="s">
        <v>6</v>
      </c>
      <c r="I17" s="130"/>
      <c r="J17" s="131"/>
      <c r="K17" s="16" t="s">
        <v>6</v>
      </c>
      <c r="L17" s="94"/>
      <c r="M17" s="95"/>
      <c r="N17" s="139" t="s">
        <v>7</v>
      </c>
      <c r="O17" s="104" t="str">
        <f t="shared" ref="O17" si="1">IF(F17="","",MIN(ROUNDDOWN(IF($C$8="○",(L17*1/2),(IF($C$9="○",(L17*2/3),IF($C$10="○",(L17*2/3),"0")))),0),25000))</f>
        <v/>
      </c>
      <c r="P17" s="105"/>
      <c r="Q17" s="16" t="s">
        <v>7</v>
      </c>
      <c r="R17" s="132" t="str">
        <f t="shared" si="0"/>
        <v/>
      </c>
      <c r="S17" s="133"/>
      <c r="T17" s="49" t="s">
        <v>7</v>
      </c>
    </row>
    <row r="18" spans="1:20" s="14" customFormat="1" ht="39.950000000000003" customHeight="1" x14ac:dyDescent="0.4">
      <c r="A18" s="141"/>
      <c r="B18" s="138"/>
      <c r="C18" s="76"/>
      <c r="D18" s="76"/>
      <c r="E18" s="76"/>
      <c r="F18" s="134"/>
      <c r="G18" s="135"/>
      <c r="H18" s="58" t="s">
        <v>8</v>
      </c>
      <c r="I18" s="136"/>
      <c r="J18" s="137"/>
      <c r="K18" s="58" t="s">
        <v>8</v>
      </c>
      <c r="L18" s="96"/>
      <c r="M18" s="97"/>
      <c r="N18" s="140"/>
      <c r="O18" s="124" t="str">
        <f>IF(F18="","",MIN(ROUNDDOWN(IF($H$8="○",(L17*1/2),(IF($H$9="○",(L17*2/3),IF($H$10="○",(L17*2/3),"0")))),0),25000))</f>
        <v/>
      </c>
      <c r="P18" s="125"/>
      <c r="Q18" s="59" t="s">
        <v>7</v>
      </c>
      <c r="R18" s="102" t="str">
        <f t="shared" si="0"/>
        <v/>
      </c>
      <c r="S18" s="103"/>
      <c r="T18" s="60" t="s">
        <v>7</v>
      </c>
    </row>
    <row r="19" spans="1:20" s="14" customFormat="1" ht="39.950000000000003" customHeight="1" x14ac:dyDescent="0.4">
      <c r="A19" s="141"/>
      <c r="B19" s="138">
        <v>3</v>
      </c>
      <c r="C19" s="76"/>
      <c r="D19" s="76"/>
      <c r="E19" s="76"/>
      <c r="F19" s="128"/>
      <c r="G19" s="129"/>
      <c r="H19" s="16" t="s">
        <v>6</v>
      </c>
      <c r="I19" s="130"/>
      <c r="J19" s="131"/>
      <c r="K19" s="16" t="s">
        <v>6</v>
      </c>
      <c r="L19" s="94"/>
      <c r="M19" s="95"/>
      <c r="N19" s="139" t="s">
        <v>7</v>
      </c>
      <c r="O19" s="104" t="str">
        <f t="shared" ref="O19" si="2">IF(F19="","",MIN(ROUNDDOWN(IF($C$8="○",(L19*1/2),(IF($C$9="○",(L19*2/3),IF($C$10="○",(L19*2/3),"0")))),0),25000))</f>
        <v/>
      </c>
      <c r="P19" s="105"/>
      <c r="Q19" s="16" t="s">
        <v>7</v>
      </c>
      <c r="R19" s="132" t="str">
        <f t="shared" si="0"/>
        <v/>
      </c>
      <c r="S19" s="133"/>
      <c r="T19" s="49" t="s">
        <v>7</v>
      </c>
    </row>
    <row r="20" spans="1:20" s="14" customFormat="1" ht="39.950000000000003" customHeight="1" x14ac:dyDescent="0.4">
      <c r="A20" s="141"/>
      <c r="B20" s="138"/>
      <c r="C20" s="76"/>
      <c r="D20" s="76"/>
      <c r="E20" s="76"/>
      <c r="F20" s="134"/>
      <c r="G20" s="135"/>
      <c r="H20" s="58" t="s">
        <v>8</v>
      </c>
      <c r="I20" s="136"/>
      <c r="J20" s="137"/>
      <c r="K20" s="58" t="s">
        <v>8</v>
      </c>
      <c r="L20" s="96"/>
      <c r="M20" s="97"/>
      <c r="N20" s="140"/>
      <c r="O20" s="124" t="str">
        <f>IF(F20="","",MIN(ROUNDDOWN(IF($H$8="○",(L19*1/2),(IF($H$9="○",(L19*2/3),IF($H$10="○",(L19*2/3),"0")))),0),25000))</f>
        <v/>
      </c>
      <c r="P20" s="125"/>
      <c r="Q20" s="59" t="s">
        <v>7</v>
      </c>
      <c r="R20" s="102" t="str">
        <f t="shared" si="0"/>
        <v/>
      </c>
      <c r="S20" s="103"/>
      <c r="T20" s="60" t="s">
        <v>7</v>
      </c>
    </row>
    <row r="21" spans="1:20" s="14" customFormat="1" ht="39.950000000000003" customHeight="1" x14ac:dyDescent="0.4">
      <c r="A21" s="141"/>
      <c r="B21" s="138">
        <v>4</v>
      </c>
      <c r="C21" s="76"/>
      <c r="D21" s="76"/>
      <c r="E21" s="76"/>
      <c r="F21" s="128"/>
      <c r="G21" s="129"/>
      <c r="H21" s="16" t="s">
        <v>6</v>
      </c>
      <c r="I21" s="130"/>
      <c r="J21" s="131"/>
      <c r="K21" s="16" t="s">
        <v>6</v>
      </c>
      <c r="L21" s="94"/>
      <c r="M21" s="95"/>
      <c r="N21" s="139" t="s">
        <v>7</v>
      </c>
      <c r="O21" s="104" t="str">
        <f t="shared" ref="O21" si="3">IF(F21="","",MIN(ROUNDDOWN(IF($C$8="○",(L21*1/2),(IF($C$9="○",(L21*2/3),IF($C$10="○",(L21*2/3),"0")))),0),25000))</f>
        <v/>
      </c>
      <c r="P21" s="105"/>
      <c r="Q21" s="16" t="s">
        <v>7</v>
      </c>
      <c r="R21" s="132" t="str">
        <f t="shared" si="0"/>
        <v/>
      </c>
      <c r="S21" s="133"/>
      <c r="T21" s="49" t="s">
        <v>7</v>
      </c>
    </row>
    <row r="22" spans="1:20" s="14" customFormat="1" ht="39.950000000000003" customHeight="1" x14ac:dyDescent="0.4">
      <c r="A22" s="141"/>
      <c r="B22" s="138"/>
      <c r="C22" s="76"/>
      <c r="D22" s="76"/>
      <c r="E22" s="76"/>
      <c r="F22" s="134"/>
      <c r="G22" s="135"/>
      <c r="H22" s="58" t="s">
        <v>8</v>
      </c>
      <c r="I22" s="136"/>
      <c r="J22" s="137"/>
      <c r="K22" s="58" t="s">
        <v>8</v>
      </c>
      <c r="L22" s="96"/>
      <c r="M22" s="97"/>
      <c r="N22" s="140"/>
      <c r="O22" s="124" t="str">
        <f>IF(F22="","",MIN(ROUNDDOWN(IF($H$8="○",(L21*1/2),(IF($H$9="○",(L21*2/3),IF($H$10="○",(L21*2/3),"0")))),0),25000))</f>
        <v/>
      </c>
      <c r="P22" s="125"/>
      <c r="Q22" s="59" t="s">
        <v>7</v>
      </c>
      <c r="R22" s="102" t="str">
        <f t="shared" si="0"/>
        <v/>
      </c>
      <c r="S22" s="103"/>
      <c r="T22" s="60" t="s">
        <v>7</v>
      </c>
    </row>
    <row r="23" spans="1:20" s="14" customFormat="1" ht="39.950000000000003" customHeight="1" x14ac:dyDescent="0.4">
      <c r="A23" s="141"/>
      <c r="B23" s="138">
        <v>5</v>
      </c>
      <c r="C23" s="76"/>
      <c r="D23" s="76"/>
      <c r="E23" s="76"/>
      <c r="F23" s="128"/>
      <c r="G23" s="129"/>
      <c r="H23" s="16" t="s">
        <v>6</v>
      </c>
      <c r="I23" s="130"/>
      <c r="J23" s="131"/>
      <c r="K23" s="16" t="s">
        <v>6</v>
      </c>
      <c r="L23" s="94"/>
      <c r="M23" s="95"/>
      <c r="N23" s="139" t="s">
        <v>7</v>
      </c>
      <c r="O23" s="104" t="str">
        <f t="shared" ref="O23" si="4">IF(F23="","",MIN(ROUNDDOWN(IF($C$8="○",(L23*1/2),(IF($C$9="○",(L23*2/3),IF($C$10="○",(L23*2/3),"0")))),0),25000))</f>
        <v/>
      </c>
      <c r="P23" s="105"/>
      <c r="Q23" s="16" t="s">
        <v>7</v>
      </c>
      <c r="R23" s="132" t="str">
        <f t="shared" si="0"/>
        <v/>
      </c>
      <c r="S23" s="133"/>
      <c r="T23" s="49" t="s">
        <v>7</v>
      </c>
    </row>
    <row r="24" spans="1:20" s="14" customFormat="1" ht="39.950000000000003" customHeight="1" x14ac:dyDescent="0.4">
      <c r="A24" s="141"/>
      <c r="B24" s="138"/>
      <c r="C24" s="76"/>
      <c r="D24" s="76"/>
      <c r="E24" s="76"/>
      <c r="F24" s="134"/>
      <c r="G24" s="135"/>
      <c r="H24" s="58" t="s">
        <v>8</v>
      </c>
      <c r="I24" s="136"/>
      <c r="J24" s="137"/>
      <c r="K24" s="58" t="s">
        <v>8</v>
      </c>
      <c r="L24" s="96"/>
      <c r="M24" s="97"/>
      <c r="N24" s="140"/>
      <c r="O24" s="124" t="str">
        <f>IF(F24="","",MIN(ROUNDDOWN(IF($H$8="○",(L23*1/2),(IF($H$9="○",(L23*2/3),IF($H$10="○",(L23*2/3),"0")))),0),25000))</f>
        <v/>
      </c>
      <c r="P24" s="125"/>
      <c r="Q24" s="59" t="s">
        <v>7</v>
      </c>
      <c r="R24" s="102" t="str">
        <f t="shared" si="0"/>
        <v/>
      </c>
      <c r="S24" s="103"/>
      <c r="T24" s="60" t="s">
        <v>7</v>
      </c>
    </row>
    <row r="25" spans="1:20" s="14" customFormat="1" ht="39.950000000000003" customHeight="1" x14ac:dyDescent="0.4">
      <c r="A25" s="141"/>
      <c r="B25" s="138">
        <v>6</v>
      </c>
      <c r="C25" s="76"/>
      <c r="D25" s="76"/>
      <c r="E25" s="76"/>
      <c r="F25" s="128"/>
      <c r="G25" s="129"/>
      <c r="H25" s="16" t="s">
        <v>6</v>
      </c>
      <c r="I25" s="130"/>
      <c r="J25" s="131"/>
      <c r="K25" s="16" t="s">
        <v>6</v>
      </c>
      <c r="L25" s="94"/>
      <c r="M25" s="95"/>
      <c r="N25" s="139" t="s">
        <v>7</v>
      </c>
      <c r="O25" s="104" t="str">
        <f t="shared" ref="O25" si="5">IF(F25="","",MIN(ROUNDDOWN(IF($C$8="○",(L25*1/2),(IF($C$9="○",(L25*2/3),IF($C$10="○",(L25*2/3),"0")))),0),25000))</f>
        <v/>
      </c>
      <c r="P25" s="105"/>
      <c r="Q25" s="16" t="s">
        <v>7</v>
      </c>
      <c r="R25" s="132" t="str">
        <f t="shared" si="0"/>
        <v/>
      </c>
      <c r="S25" s="133"/>
      <c r="T25" s="49" t="s">
        <v>7</v>
      </c>
    </row>
    <row r="26" spans="1:20" s="14" customFormat="1" ht="39.950000000000003" customHeight="1" x14ac:dyDescent="0.4">
      <c r="A26" s="141"/>
      <c r="B26" s="138"/>
      <c r="C26" s="76"/>
      <c r="D26" s="76"/>
      <c r="E26" s="76"/>
      <c r="F26" s="134"/>
      <c r="G26" s="135"/>
      <c r="H26" s="58" t="s">
        <v>8</v>
      </c>
      <c r="I26" s="136"/>
      <c r="J26" s="137"/>
      <c r="K26" s="58" t="s">
        <v>8</v>
      </c>
      <c r="L26" s="96"/>
      <c r="M26" s="97"/>
      <c r="N26" s="140"/>
      <c r="O26" s="124" t="str">
        <f>IF(F26="","",MIN(ROUNDDOWN(IF($H$8="○",(L25*1/2),(IF($H$9="○",(L25*2/3),IF($H$10="○",(L25*2/3),"0")))),0),25000))</f>
        <v/>
      </c>
      <c r="P26" s="125"/>
      <c r="Q26" s="59" t="s">
        <v>7</v>
      </c>
      <c r="R26" s="102" t="str">
        <f t="shared" si="0"/>
        <v/>
      </c>
      <c r="S26" s="103"/>
      <c r="T26" s="60" t="s">
        <v>7</v>
      </c>
    </row>
    <row r="27" spans="1:20" s="14" customFormat="1" ht="39.950000000000003" customHeight="1" x14ac:dyDescent="0.4">
      <c r="A27" s="51"/>
      <c r="B27" s="138">
        <v>7</v>
      </c>
      <c r="C27" s="76"/>
      <c r="D27" s="76"/>
      <c r="E27" s="76"/>
      <c r="F27" s="128"/>
      <c r="G27" s="129"/>
      <c r="H27" s="16" t="s">
        <v>6</v>
      </c>
      <c r="I27" s="130"/>
      <c r="J27" s="131"/>
      <c r="K27" s="16" t="s">
        <v>6</v>
      </c>
      <c r="L27" s="94"/>
      <c r="M27" s="95"/>
      <c r="N27" s="139" t="s">
        <v>7</v>
      </c>
      <c r="O27" s="104" t="str">
        <f t="shared" ref="O27" si="6">IF(F27="","",MIN(ROUNDDOWN(IF($C$8="○",(L27*1/2),(IF($C$9="○",(L27*2/3),IF($C$10="○",(L27*2/3),"0")))),0),25000))</f>
        <v/>
      </c>
      <c r="P27" s="105"/>
      <c r="Q27" s="16" t="s">
        <v>7</v>
      </c>
      <c r="R27" s="132" t="str">
        <f t="shared" si="0"/>
        <v/>
      </c>
      <c r="S27" s="133"/>
      <c r="T27" s="49" t="s">
        <v>7</v>
      </c>
    </row>
    <row r="28" spans="1:20" s="14" customFormat="1" ht="39.950000000000003" customHeight="1" x14ac:dyDescent="0.4">
      <c r="A28" s="51"/>
      <c r="B28" s="138"/>
      <c r="C28" s="76"/>
      <c r="D28" s="76"/>
      <c r="E28" s="76"/>
      <c r="F28" s="134"/>
      <c r="G28" s="135"/>
      <c r="H28" s="58" t="s">
        <v>8</v>
      </c>
      <c r="I28" s="136"/>
      <c r="J28" s="137"/>
      <c r="K28" s="58" t="s">
        <v>8</v>
      </c>
      <c r="L28" s="96"/>
      <c r="M28" s="97"/>
      <c r="N28" s="140"/>
      <c r="O28" s="124" t="str">
        <f>IF(F28="","",MIN(ROUNDDOWN(IF($H$8="○",(L27*1/2),(IF($H$9="○",(L27*2/3),IF($H$10="○",(L27*2/3),"0")))),0),25000))</f>
        <v/>
      </c>
      <c r="P28" s="125"/>
      <c r="Q28" s="59" t="s">
        <v>7</v>
      </c>
      <c r="R28" s="102" t="str">
        <f t="shared" si="0"/>
        <v/>
      </c>
      <c r="S28" s="103"/>
      <c r="T28" s="60" t="s">
        <v>7</v>
      </c>
    </row>
    <row r="29" spans="1:20" s="14" customFormat="1" ht="39.950000000000003" customHeight="1" x14ac:dyDescent="0.4">
      <c r="A29" s="51"/>
      <c r="B29" s="138">
        <v>8</v>
      </c>
      <c r="C29" s="76"/>
      <c r="D29" s="76"/>
      <c r="E29" s="76"/>
      <c r="F29" s="128"/>
      <c r="G29" s="129"/>
      <c r="H29" s="16" t="s">
        <v>6</v>
      </c>
      <c r="I29" s="130"/>
      <c r="J29" s="131"/>
      <c r="K29" s="16" t="s">
        <v>6</v>
      </c>
      <c r="L29" s="94"/>
      <c r="M29" s="95"/>
      <c r="N29" s="139" t="s">
        <v>7</v>
      </c>
      <c r="O29" s="104" t="str">
        <f t="shared" ref="O29" si="7">IF(F29="","",MIN(ROUNDDOWN(IF($C$8="○",(L29*1/2),(IF($C$9="○",(L29*2/3),IF($C$10="○",(L29*2/3),"0")))),0),25000))</f>
        <v/>
      </c>
      <c r="P29" s="105"/>
      <c r="Q29" s="16" t="s">
        <v>7</v>
      </c>
      <c r="R29" s="132" t="str">
        <f t="shared" si="0"/>
        <v/>
      </c>
      <c r="S29" s="133"/>
      <c r="T29" s="49" t="s">
        <v>7</v>
      </c>
    </row>
    <row r="30" spans="1:20" s="14" customFormat="1" ht="39.950000000000003" customHeight="1" x14ac:dyDescent="0.4">
      <c r="A30" s="51"/>
      <c r="B30" s="138"/>
      <c r="C30" s="76"/>
      <c r="D30" s="76"/>
      <c r="E30" s="76"/>
      <c r="F30" s="134"/>
      <c r="G30" s="135"/>
      <c r="H30" s="61" t="s">
        <v>8</v>
      </c>
      <c r="I30" s="136"/>
      <c r="J30" s="137"/>
      <c r="K30" s="61" t="s">
        <v>8</v>
      </c>
      <c r="L30" s="96"/>
      <c r="M30" s="97"/>
      <c r="N30" s="140"/>
      <c r="O30" s="124" t="str">
        <f>IF(F30="","",MIN(ROUNDDOWN(IF($H$8="○",(L29*1/2),(IF($H$9="○",(L29*2/3),IF($H$10="○",(L29*2/3),"0")))),0),25000))</f>
        <v/>
      </c>
      <c r="P30" s="125"/>
      <c r="Q30" s="59" t="s">
        <v>7</v>
      </c>
      <c r="R30" s="102" t="str">
        <f t="shared" si="0"/>
        <v/>
      </c>
      <c r="S30" s="103"/>
      <c r="T30" s="60" t="s">
        <v>7</v>
      </c>
    </row>
    <row r="31" spans="1:20" s="14" customFormat="1" ht="39.950000000000003" customHeight="1" x14ac:dyDescent="0.4">
      <c r="A31" s="51"/>
      <c r="B31" s="138">
        <v>9</v>
      </c>
      <c r="C31" s="76"/>
      <c r="D31" s="76"/>
      <c r="E31" s="76"/>
      <c r="F31" s="128"/>
      <c r="G31" s="129"/>
      <c r="H31" s="16" t="s">
        <v>6</v>
      </c>
      <c r="I31" s="130"/>
      <c r="J31" s="131"/>
      <c r="K31" s="16" t="s">
        <v>6</v>
      </c>
      <c r="L31" s="94"/>
      <c r="M31" s="95"/>
      <c r="N31" s="139" t="s">
        <v>7</v>
      </c>
      <c r="O31" s="104" t="str">
        <f t="shared" ref="O31" si="8">IF(F31="","",MIN(ROUNDDOWN(IF($C$8="○",(L31*1/2),(IF($C$9="○",(L31*2/3),IF($C$10="○",(L31*2/3),"0")))),0),25000))</f>
        <v/>
      </c>
      <c r="P31" s="105"/>
      <c r="Q31" s="16" t="s">
        <v>7</v>
      </c>
      <c r="R31" s="132" t="str">
        <f t="shared" si="0"/>
        <v/>
      </c>
      <c r="S31" s="133"/>
      <c r="T31" s="49" t="s">
        <v>7</v>
      </c>
    </row>
    <row r="32" spans="1:20" s="14" customFormat="1" ht="39.950000000000003" customHeight="1" x14ac:dyDescent="0.4">
      <c r="A32" s="51"/>
      <c r="B32" s="138"/>
      <c r="C32" s="76"/>
      <c r="D32" s="76"/>
      <c r="E32" s="76"/>
      <c r="F32" s="134"/>
      <c r="G32" s="135"/>
      <c r="H32" s="58" t="s">
        <v>8</v>
      </c>
      <c r="I32" s="136"/>
      <c r="J32" s="137"/>
      <c r="K32" s="58" t="s">
        <v>8</v>
      </c>
      <c r="L32" s="96"/>
      <c r="M32" s="97"/>
      <c r="N32" s="140"/>
      <c r="O32" s="124" t="str">
        <f>IF(F32="","",MIN(ROUNDDOWN(IF($H$8="○",(L31*1/2),(IF($H$9="○",(L31*2/3),IF($H$10="○",(L31*2/3),"0")))),0),25000))</f>
        <v/>
      </c>
      <c r="P32" s="125"/>
      <c r="Q32" s="59" t="s">
        <v>7</v>
      </c>
      <c r="R32" s="102" t="str">
        <f t="shared" si="0"/>
        <v/>
      </c>
      <c r="S32" s="103"/>
      <c r="T32" s="60" t="s">
        <v>7</v>
      </c>
    </row>
    <row r="33" spans="1:53" s="14" customFormat="1" ht="39.950000000000003" customHeight="1" x14ac:dyDescent="0.4">
      <c r="A33" s="51"/>
      <c r="B33" s="138">
        <v>10</v>
      </c>
      <c r="C33" s="76"/>
      <c r="D33" s="76"/>
      <c r="E33" s="76"/>
      <c r="F33" s="128"/>
      <c r="G33" s="129"/>
      <c r="H33" s="16" t="s">
        <v>6</v>
      </c>
      <c r="I33" s="130"/>
      <c r="J33" s="131"/>
      <c r="K33" s="16" t="s">
        <v>6</v>
      </c>
      <c r="L33" s="94"/>
      <c r="M33" s="95"/>
      <c r="N33" s="139" t="s">
        <v>7</v>
      </c>
      <c r="O33" s="104" t="str">
        <f t="shared" ref="O33" si="9">IF(F33="","",MIN(ROUNDDOWN(IF($C$8="○",(L33*1/2),(IF($C$9="○",(L33*2/3),IF($C$10="○",(L33*2/3),"0")))),0),25000))</f>
        <v/>
      </c>
      <c r="P33" s="105"/>
      <c r="Q33" s="16" t="s">
        <v>7</v>
      </c>
      <c r="R33" s="132" t="str">
        <f t="shared" si="0"/>
        <v/>
      </c>
      <c r="S33" s="133"/>
      <c r="T33" s="49" t="s">
        <v>7</v>
      </c>
    </row>
    <row r="34" spans="1:53" s="14" customFormat="1" ht="39.950000000000003" customHeight="1" x14ac:dyDescent="0.4">
      <c r="A34" s="51"/>
      <c r="B34" s="138"/>
      <c r="C34" s="76"/>
      <c r="D34" s="76"/>
      <c r="E34" s="76"/>
      <c r="F34" s="134"/>
      <c r="G34" s="135"/>
      <c r="H34" s="58" t="s">
        <v>8</v>
      </c>
      <c r="I34" s="136"/>
      <c r="J34" s="137"/>
      <c r="K34" s="58" t="s">
        <v>8</v>
      </c>
      <c r="L34" s="96"/>
      <c r="M34" s="97"/>
      <c r="N34" s="140"/>
      <c r="O34" s="124" t="str">
        <f>IF(F34="","",MIN(ROUNDDOWN(IF($H$8="○",(L33*1/2),(IF($H$9="○",(L33*2/3),IF($H$10="○",(L33*2/3),"0")))),0),25000))</f>
        <v/>
      </c>
      <c r="P34" s="125"/>
      <c r="Q34" s="59" t="s">
        <v>7</v>
      </c>
      <c r="R34" s="102" t="str">
        <f t="shared" si="0"/>
        <v/>
      </c>
      <c r="S34" s="103"/>
      <c r="T34" s="60" t="s">
        <v>7</v>
      </c>
    </row>
    <row r="35" spans="1:53" s="14" customFormat="1" ht="39.950000000000003" customHeight="1" x14ac:dyDescent="0.4">
      <c r="A35" s="51"/>
      <c r="B35" s="138">
        <v>11</v>
      </c>
      <c r="C35" s="76"/>
      <c r="D35" s="76"/>
      <c r="E35" s="76"/>
      <c r="F35" s="128"/>
      <c r="G35" s="129"/>
      <c r="H35" s="16" t="s">
        <v>6</v>
      </c>
      <c r="I35" s="130"/>
      <c r="J35" s="131"/>
      <c r="K35" s="16" t="s">
        <v>6</v>
      </c>
      <c r="L35" s="94"/>
      <c r="M35" s="95"/>
      <c r="N35" s="139" t="s">
        <v>7</v>
      </c>
      <c r="O35" s="104" t="str">
        <f t="shared" ref="O35" si="10">IF(F35="","",MIN(ROUNDDOWN(IF($C$8="○",(L35*1/2),(IF($C$9="○",(L35*2/3),IF($C$10="○",(L35*2/3),"0")))),0),25000))</f>
        <v/>
      </c>
      <c r="P35" s="105"/>
      <c r="Q35" s="16" t="s">
        <v>7</v>
      </c>
      <c r="R35" s="132" t="str">
        <f t="shared" si="0"/>
        <v/>
      </c>
      <c r="S35" s="133"/>
      <c r="T35" s="49" t="s">
        <v>7</v>
      </c>
    </row>
    <row r="36" spans="1:53" s="14" customFormat="1" ht="39.950000000000003" customHeight="1" x14ac:dyDescent="0.4">
      <c r="A36" s="51"/>
      <c r="B36" s="138"/>
      <c r="C36" s="76"/>
      <c r="D36" s="76"/>
      <c r="E36" s="76"/>
      <c r="F36" s="134"/>
      <c r="G36" s="135"/>
      <c r="H36" s="58" t="s">
        <v>8</v>
      </c>
      <c r="I36" s="136"/>
      <c r="J36" s="137"/>
      <c r="K36" s="58" t="s">
        <v>8</v>
      </c>
      <c r="L36" s="96"/>
      <c r="M36" s="97"/>
      <c r="N36" s="140"/>
      <c r="O36" s="124" t="str">
        <f>IF(F36="","",MIN(ROUNDDOWN(IF($H$8="○",(L35*1/2),(IF($H$9="○",(L35*2/3),IF($H$10="○",(L35*2/3),"0")))),0),25000))</f>
        <v/>
      </c>
      <c r="P36" s="125"/>
      <c r="Q36" s="59" t="s">
        <v>7</v>
      </c>
      <c r="R36" s="102" t="str">
        <f t="shared" si="0"/>
        <v/>
      </c>
      <c r="S36" s="103"/>
      <c r="T36" s="60" t="s">
        <v>7</v>
      </c>
    </row>
    <row r="37" spans="1:53" s="14" customFormat="1" ht="39.950000000000003" customHeight="1" x14ac:dyDescent="0.4">
      <c r="A37" s="51"/>
      <c r="B37" s="138">
        <v>12</v>
      </c>
      <c r="C37" s="76"/>
      <c r="D37" s="76"/>
      <c r="E37" s="76"/>
      <c r="F37" s="128"/>
      <c r="G37" s="129"/>
      <c r="H37" s="16" t="s">
        <v>6</v>
      </c>
      <c r="I37" s="130"/>
      <c r="J37" s="131"/>
      <c r="K37" s="16" t="s">
        <v>6</v>
      </c>
      <c r="L37" s="94"/>
      <c r="M37" s="95"/>
      <c r="N37" s="139" t="s">
        <v>7</v>
      </c>
      <c r="O37" s="104" t="str">
        <f t="shared" ref="O37" si="11">IF(F37="","",MIN(ROUNDDOWN(IF($C$8="○",(L37*1/2),(IF($C$9="○",(L37*2/3),IF($C$10="○",(L37*2/3),"0")))),0),25000))</f>
        <v/>
      </c>
      <c r="P37" s="105"/>
      <c r="Q37" s="16" t="s">
        <v>7</v>
      </c>
      <c r="R37" s="132" t="str">
        <f t="shared" si="0"/>
        <v/>
      </c>
      <c r="S37" s="133"/>
      <c r="T37" s="49" t="s">
        <v>7</v>
      </c>
    </row>
    <row r="38" spans="1:53" s="14" customFormat="1" ht="39.950000000000003" customHeight="1" x14ac:dyDescent="0.4">
      <c r="A38" s="51"/>
      <c r="B38" s="138"/>
      <c r="C38" s="76"/>
      <c r="D38" s="76"/>
      <c r="E38" s="76"/>
      <c r="F38" s="134"/>
      <c r="G38" s="135"/>
      <c r="H38" s="58" t="s">
        <v>8</v>
      </c>
      <c r="I38" s="136"/>
      <c r="J38" s="137"/>
      <c r="K38" s="58" t="s">
        <v>8</v>
      </c>
      <c r="L38" s="96"/>
      <c r="M38" s="97"/>
      <c r="N38" s="140"/>
      <c r="O38" s="124" t="str">
        <f>IF(F38="","",MIN(ROUNDDOWN(IF($H$8="○",(L37*1/2),(IF($H$9="○",(L37*2/3),IF($H$10="○",(L37*2/3),"0")))),0),25000))</f>
        <v/>
      </c>
      <c r="P38" s="125"/>
      <c r="Q38" s="59" t="s">
        <v>7</v>
      </c>
      <c r="R38" s="102" t="str">
        <f t="shared" si="0"/>
        <v/>
      </c>
      <c r="S38" s="103"/>
      <c r="T38" s="60" t="s">
        <v>7</v>
      </c>
    </row>
    <row r="39" spans="1:53" s="14" customFormat="1" ht="39.950000000000003" customHeight="1" x14ac:dyDescent="0.4">
      <c r="A39" s="51"/>
      <c r="B39" s="138">
        <v>13</v>
      </c>
      <c r="C39" s="76"/>
      <c r="D39" s="76"/>
      <c r="E39" s="76"/>
      <c r="F39" s="128"/>
      <c r="G39" s="129"/>
      <c r="H39" s="16" t="s">
        <v>6</v>
      </c>
      <c r="I39" s="130"/>
      <c r="J39" s="131"/>
      <c r="K39" s="16" t="s">
        <v>6</v>
      </c>
      <c r="L39" s="94"/>
      <c r="M39" s="95"/>
      <c r="N39" s="139" t="s">
        <v>7</v>
      </c>
      <c r="O39" s="104" t="str">
        <f t="shared" ref="O39" si="12">IF(F39="","",MIN(ROUNDDOWN(IF($C$8="○",(L39*1/2),(IF($C$9="○",(L39*2/3),IF($C$10="○",(L39*2/3),"0")))),0),25000))</f>
        <v/>
      </c>
      <c r="P39" s="105"/>
      <c r="Q39" s="16" t="s">
        <v>7</v>
      </c>
      <c r="R39" s="132" t="str">
        <f t="shared" si="0"/>
        <v/>
      </c>
      <c r="S39" s="133"/>
      <c r="T39" s="49" t="s">
        <v>7</v>
      </c>
    </row>
    <row r="40" spans="1:53" s="14" customFormat="1" ht="39.950000000000003" customHeight="1" x14ac:dyDescent="0.4">
      <c r="A40" s="51"/>
      <c r="B40" s="138"/>
      <c r="C40" s="76"/>
      <c r="D40" s="76"/>
      <c r="E40" s="76"/>
      <c r="F40" s="134"/>
      <c r="G40" s="135"/>
      <c r="H40" s="58" t="s">
        <v>8</v>
      </c>
      <c r="I40" s="136"/>
      <c r="J40" s="137"/>
      <c r="K40" s="58" t="s">
        <v>8</v>
      </c>
      <c r="L40" s="96"/>
      <c r="M40" s="97"/>
      <c r="N40" s="140"/>
      <c r="O40" s="124" t="str">
        <f>IF(F40="","",MIN(ROUNDDOWN(IF($H$8="○",(L39*1/2),(IF($H$9="○",(L39*2/3),IF($H$10="○",(L39*2/3),"0")))),0),25000))</f>
        <v/>
      </c>
      <c r="P40" s="125"/>
      <c r="Q40" s="59" t="s">
        <v>7</v>
      </c>
      <c r="R40" s="102" t="str">
        <f t="shared" si="0"/>
        <v/>
      </c>
      <c r="S40" s="103"/>
      <c r="T40" s="60" t="s">
        <v>7</v>
      </c>
    </row>
    <row r="41" spans="1:53" s="14" customFormat="1" ht="39.950000000000003" customHeight="1" x14ac:dyDescent="0.4">
      <c r="A41" s="51"/>
      <c r="B41" s="138">
        <v>14</v>
      </c>
      <c r="C41" s="76"/>
      <c r="D41" s="76"/>
      <c r="E41" s="76"/>
      <c r="F41" s="128"/>
      <c r="G41" s="129"/>
      <c r="H41" s="16" t="s">
        <v>6</v>
      </c>
      <c r="I41" s="130"/>
      <c r="J41" s="131"/>
      <c r="K41" s="16" t="s">
        <v>6</v>
      </c>
      <c r="L41" s="94"/>
      <c r="M41" s="95"/>
      <c r="N41" s="139" t="s">
        <v>7</v>
      </c>
      <c r="O41" s="104" t="str">
        <f t="shared" ref="O41" si="13">IF(F41="","",MIN(ROUNDDOWN(IF($C$8="○",(L41*1/2),(IF($C$9="○",(L41*2/3),IF($C$10="○",(L41*2/3),"0")))),0),25000))</f>
        <v/>
      </c>
      <c r="P41" s="105"/>
      <c r="Q41" s="16" t="s">
        <v>7</v>
      </c>
      <c r="R41" s="132" t="str">
        <f t="shared" si="0"/>
        <v/>
      </c>
      <c r="S41" s="133"/>
      <c r="T41" s="49" t="s">
        <v>7</v>
      </c>
    </row>
    <row r="42" spans="1:53" s="14" customFormat="1" ht="39.950000000000003" customHeight="1" x14ac:dyDescent="0.4">
      <c r="A42" s="51"/>
      <c r="B42" s="138"/>
      <c r="C42" s="76"/>
      <c r="D42" s="76"/>
      <c r="E42" s="76"/>
      <c r="F42" s="134"/>
      <c r="G42" s="135"/>
      <c r="H42" s="58" t="s">
        <v>8</v>
      </c>
      <c r="I42" s="136"/>
      <c r="J42" s="137"/>
      <c r="K42" s="58" t="s">
        <v>8</v>
      </c>
      <c r="L42" s="96"/>
      <c r="M42" s="97"/>
      <c r="N42" s="140"/>
      <c r="O42" s="124" t="str">
        <f>IF(F42="","",MIN(ROUNDDOWN(IF($H$8="○",(L41*1/2),(IF($H$9="○",(L41*2/3),IF($H$10="○",(L41*2/3),"0")))),0),25000))</f>
        <v/>
      </c>
      <c r="P42" s="125"/>
      <c r="Q42" s="59" t="s">
        <v>7</v>
      </c>
      <c r="R42" s="102" t="str">
        <f t="shared" si="0"/>
        <v/>
      </c>
      <c r="S42" s="103"/>
      <c r="T42" s="60" t="s">
        <v>7</v>
      </c>
    </row>
    <row r="43" spans="1:53" s="14" customFormat="1" ht="39.950000000000003" customHeight="1" x14ac:dyDescent="0.4">
      <c r="A43" s="51"/>
      <c r="B43" s="126">
        <v>15</v>
      </c>
      <c r="C43" s="76"/>
      <c r="D43" s="76"/>
      <c r="E43" s="76"/>
      <c r="F43" s="128"/>
      <c r="G43" s="129"/>
      <c r="H43" s="16" t="s">
        <v>6</v>
      </c>
      <c r="I43" s="130"/>
      <c r="J43" s="131"/>
      <c r="K43" s="16" t="s">
        <v>6</v>
      </c>
      <c r="L43" s="94"/>
      <c r="M43" s="95"/>
      <c r="N43" s="139" t="s">
        <v>7</v>
      </c>
      <c r="O43" s="104" t="str">
        <f t="shared" ref="O43" si="14">IF(F43="","",MIN(ROUNDDOWN(IF($C$8="○",(L43*1/2),(IF($C$9="○",(L43*2/3),IF($C$10="○",(L43*2/3),"0")))),0),25000))</f>
        <v/>
      </c>
      <c r="P43" s="105"/>
      <c r="Q43" s="16" t="s">
        <v>7</v>
      </c>
      <c r="R43" s="132" t="str">
        <f t="shared" si="0"/>
        <v/>
      </c>
      <c r="S43" s="133"/>
      <c r="T43" s="49" t="s">
        <v>7</v>
      </c>
    </row>
    <row r="44" spans="1:53" s="14" customFormat="1" ht="39.950000000000003" customHeight="1" x14ac:dyDescent="0.4">
      <c r="A44" s="51"/>
      <c r="B44" s="127"/>
      <c r="C44" s="76"/>
      <c r="D44" s="76"/>
      <c r="E44" s="76"/>
      <c r="F44" s="134"/>
      <c r="G44" s="135"/>
      <c r="H44" s="58" t="s">
        <v>8</v>
      </c>
      <c r="I44" s="136"/>
      <c r="J44" s="137"/>
      <c r="K44" s="58" t="s">
        <v>8</v>
      </c>
      <c r="L44" s="96"/>
      <c r="M44" s="97"/>
      <c r="N44" s="140"/>
      <c r="O44" s="124" t="str">
        <f>IF(F44="","",MIN(ROUNDDOWN(IF($H$8="○",(L43*1/2),(IF($H$9="○",(L43*2/3),IF($H$10="○",(L43*2/3),"0")))),0),25000))</f>
        <v/>
      </c>
      <c r="P44" s="125"/>
      <c r="Q44" s="59" t="s">
        <v>7</v>
      </c>
      <c r="R44" s="102" t="str">
        <f t="shared" si="0"/>
        <v/>
      </c>
      <c r="S44" s="103"/>
      <c r="T44" s="60" t="s">
        <v>7</v>
      </c>
    </row>
    <row r="45" spans="1:53" ht="50.1" customHeight="1" x14ac:dyDescent="0.5">
      <c r="A45" s="17"/>
      <c r="B45" s="17"/>
      <c r="C45" s="17"/>
      <c r="D45" s="17"/>
      <c r="E45" s="18"/>
      <c r="F45" s="18"/>
      <c r="G45" s="23" t="s">
        <v>32</v>
      </c>
      <c r="J45" s="19"/>
      <c r="K45" s="20"/>
      <c r="L45" s="21"/>
      <c r="M45" s="22"/>
      <c r="N45" s="22"/>
      <c r="O45" s="21"/>
      <c r="P45" s="22"/>
      <c r="Q45" s="22"/>
      <c r="R45" s="22"/>
      <c r="AX45" s="26"/>
      <c r="AY45" s="26"/>
      <c r="AZ45" s="26"/>
      <c r="BA45" s="26"/>
    </row>
    <row r="46" spans="1:53" ht="35.1" customHeight="1" x14ac:dyDescent="0.4">
      <c r="A46" s="17"/>
      <c r="B46" s="115" t="s">
        <v>36</v>
      </c>
      <c r="C46" s="115"/>
      <c r="D46" s="115"/>
      <c r="E46" s="115"/>
      <c r="F46" s="115"/>
      <c r="G46" s="116">
        <f>SUM(R15,R17,R19,R21,R25,R27,R23,R29,R31,R33,R35,R37,R39,R41,R43)</f>
        <v>0</v>
      </c>
      <c r="H46" s="117"/>
      <c r="I46" s="118"/>
      <c r="J46" s="24" t="s">
        <v>30</v>
      </c>
      <c r="K46" s="25"/>
      <c r="L46" s="25"/>
      <c r="M46" s="25"/>
      <c r="N46" s="26"/>
      <c r="O46" s="25"/>
      <c r="P46" s="25"/>
      <c r="Q46" s="26"/>
      <c r="R46" s="26"/>
      <c r="AG46" s="20"/>
      <c r="AH46" s="27"/>
      <c r="AI46" s="27"/>
      <c r="AJ46" s="28"/>
      <c r="AK46" s="29"/>
      <c r="AL46" s="30"/>
      <c r="AM46" s="30"/>
      <c r="AN46" s="30"/>
      <c r="AO46" s="30"/>
      <c r="AP46" s="30"/>
      <c r="AQ46" s="30"/>
      <c r="AR46" s="31"/>
      <c r="AS46" s="32"/>
      <c r="AT46" s="32"/>
      <c r="AU46" s="33"/>
      <c r="AV46" s="28"/>
    </row>
    <row r="47" spans="1:53" ht="30" customHeight="1" x14ac:dyDescent="0.4">
      <c r="A47" s="17"/>
      <c r="B47" s="17"/>
      <c r="C47" s="17"/>
      <c r="D47" s="17"/>
      <c r="E47" s="18"/>
      <c r="F47" s="18"/>
      <c r="G47"/>
      <c r="H47"/>
      <c r="I47"/>
      <c r="J47"/>
      <c r="L47" s="4"/>
      <c r="O47" s="4"/>
      <c r="AH47" s="20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</row>
    <row r="48" spans="1:53" ht="30" customHeight="1" x14ac:dyDescent="0.5">
      <c r="A48" s="17"/>
      <c r="B48" s="119"/>
      <c r="C48" s="119"/>
      <c r="D48" s="119"/>
      <c r="E48" s="119"/>
      <c r="F48" s="119"/>
      <c r="G48" s="35" t="s">
        <v>33</v>
      </c>
      <c r="H48" s="28"/>
      <c r="I48" s="36"/>
      <c r="J48" s="36"/>
      <c r="K48" s="32"/>
      <c r="L48" s="31"/>
      <c r="M48" s="32"/>
      <c r="N48" s="32"/>
      <c r="O48" s="31"/>
      <c r="P48" s="32"/>
      <c r="Q48" s="32"/>
      <c r="AI48" s="28"/>
      <c r="AJ48" s="28"/>
      <c r="AK48" s="28"/>
      <c r="AL48" s="34"/>
      <c r="AM48" s="34"/>
      <c r="AV48" s="28"/>
      <c r="AW48" s="28"/>
    </row>
    <row r="49" spans="1:52" ht="35.1" customHeight="1" x14ac:dyDescent="0.4">
      <c r="A49" s="17"/>
      <c r="B49" s="120" t="s">
        <v>37</v>
      </c>
      <c r="C49" s="120"/>
      <c r="D49" s="120"/>
      <c r="E49" s="120"/>
      <c r="F49" s="120"/>
      <c r="G49" s="121">
        <f>SUM(R16,R18,R20,R22,R26,R28,R24,R30,R32,R34,R36,R38,R40,R42,R44)</f>
        <v>0</v>
      </c>
      <c r="H49" s="122"/>
      <c r="I49" s="123"/>
      <c r="J49" s="24" t="s">
        <v>31</v>
      </c>
      <c r="K49" s="25"/>
      <c r="L49" s="25"/>
      <c r="M49" s="25"/>
      <c r="O49" s="25"/>
      <c r="P49" s="25"/>
      <c r="AG49"/>
      <c r="AH49"/>
      <c r="AI49"/>
      <c r="AJ49"/>
      <c r="AK49"/>
      <c r="AL49"/>
      <c r="AM49"/>
      <c r="AN49"/>
      <c r="AO49"/>
      <c r="AU49" s="26"/>
      <c r="AV49" s="26"/>
      <c r="AW49" s="26"/>
      <c r="AX49" s="26"/>
      <c r="AY49" s="37"/>
      <c r="AZ49" s="37"/>
    </row>
    <row r="50" spans="1:52" x14ac:dyDescent="0.4">
      <c r="A50" s="17"/>
      <c r="B50" s="17"/>
      <c r="C50" s="17"/>
      <c r="D50" s="17"/>
      <c r="E50" s="38"/>
      <c r="F50" s="21"/>
      <c r="G50" s="21"/>
      <c r="H50" s="21"/>
    </row>
    <row r="51" spans="1:52" x14ac:dyDescent="0.4">
      <c r="A51" s="17"/>
      <c r="B51" s="17"/>
      <c r="C51" s="17"/>
      <c r="D51" s="17"/>
      <c r="E51" s="39"/>
      <c r="F51" s="40"/>
      <c r="G51" s="40"/>
      <c r="H51" s="40"/>
      <c r="S51" s="41"/>
      <c r="T51" s="41"/>
    </row>
    <row r="52" spans="1:52" x14ac:dyDescent="0.4">
      <c r="E52" s="42"/>
      <c r="F52" s="42"/>
      <c r="G52" s="42"/>
      <c r="H52" s="42"/>
      <c r="S52" s="42"/>
      <c r="T52" s="42"/>
    </row>
    <row r="53" spans="1:52" ht="24" x14ac:dyDescent="0.4">
      <c r="A53" s="17"/>
      <c r="B53" s="17"/>
      <c r="C53" s="17"/>
      <c r="D53" s="17"/>
      <c r="E53" s="43"/>
      <c r="F53" s="43"/>
      <c r="G53" s="43"/>
      <c r="H53" s="43"/>
      <c r="W53" s="44"/>
      <c r="X53" s="44"/>
      <c r="Y53" s="44"/>
      <c r="Z53" s="44"/>
      <c r="AA53" s="41"/>
      <c r="AB53" s="41"/>
    </row>
    <row r="54" spans="1:52" x14ac:dyDescent="0.4">
      <c r="A54" s="17"/>
      <c r="B54" s="17"/>
      <c r="C54" s="17"/>
      <c r="D54" s="17"/>
      <c r="E54" s="45"/>
      <c r="F54" s="45"/>
      <c r="G54" s="45"/>
      <c r="H54" s="45"/>
      <c r="W54" s="45"/>
      <c r="X54" s="46"/>
      <c r="Y54" s="46"/>
      <c r="Z54" s="47"/>
      <c r="AA54" s="47"/>
      <c r="AB54" s="47"/>
    </row>
    <row r="55" spans="1:52" x14ac:dyDescent="0.4">
      <c r="E55" s="48"/>
      <c r="F55" s="48"/>
      <c r="G55" s="48"/>
      <c r="H55" s="48"/>
      <c r="W55" s="48"/>
      <c r="X55" s="48"/>
      <c r="Y55" s="48"/>
      <c r="Z55" s="48"/>
      <c r="AA55" s="48"/>
      <c r="AB55" s="48"/>
    </row>
  </sheetData>
  <sheetProtection sheet="1" formatCells="0" formatColumns="0" formatRows="0" insertColumns="0" insertRows="0" deleteColumns="0" deleteRows="0"/>
  <protectedRanges>
    <protectedRange sqref="F4:N4 C8:D9 C10:D10 H8:I10 C15:G44 I15:J44 L15:M44" name="範囲1"/>
  </protectedRanges>
  <mergeCells count="220">
    <mergeCell ref="F4:P4"/>
    <mergeCell ref="P2:T2"/>
    <mergeCell ref="N43:N4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R26:S26"/>
    <mergeCell ref="R30:S30"/>
    <mergeCell ref="R34:S34"/>
    <mergeCell ref="R38:S38"/>
    <mergeCell ref="H6:M6"/>
    <mergeCell ref="F17:G17"/>
    <mergeCell ref="I17:J17"/>
    <mergeCell ref="R17:S17"/>
    <mergeCell ref="F18:G18"/>
    <mergeCell ref="I18:J18"/>
    <mergeCell ref="O15:P15"/>
    <mergeCell ref="O16:P16"/>
    <mergeCell ref="A12:A26"/>
    <mergeCell ref="B12:B14"/>
    <mergeCell ref="F12:H12"/>
    <mergeCell ref="I12:K12"/>
    <mergeCell ref="O12:Q12"/>
    <mergeCell ref="Q8:R8"/>
    <mergeCell ref="S14:T14"/>
    <mergeCell ref="B15:B16"/>
    <mergeCell ref="F15:G15"/>
    <mergeCell ref="I15:J15"/>
    <mergeCell ref="R15:S15"/>
    <mergeCell ref="F16:G16"/>
    <mergeCell ref="I16:J16"/>
    <mergeCell ref="R12:T12"/>
    <mergeCell ref="F13:F14"/>
    <mergeCell ref="G13:H13"/>
    <mergeCell ref="I13:K13"/>
    <mergeCell ref="O13:O14"/>
    <mergeCell ref="P13:Q13"/>
    <mergeCell ref="S13:T13"/>
    <mergeCell ref="G14:H14"/>
    <mergeCell ref="I14:K14"/>
    <mergeCell ref="P14:Q14"/>
    <mergeCell ref="B17:B18"/>
    <mergeCell ref="O17:P17"/>
    <mergeCell ref="O18:P18"/>
    <mergeCell ref="R18:S18"/>
    <mergeCell ref="R16:S16"/>
    <mergeCell ref="N15:N16"/>
    <mergeCell ref="N17:N18"/>
    <mergeCell ref="R20:S20"/>
    <mergeCell ref="B21:B22"/>
    <mergeCell ref="F21:G21"/>
    <mergeCell ref="I21:J21"/>
    <mergeCell ref="R21:S21"/>
    <mergeCell ref="F22:G22"/>
    <mergeCell ref="I22:J22"/>
    <mergeCell ref="O20:P20"/>
    <mergeCell ref="O21:P21"/>
    <mergeCell ref="O22:P22"/>
    <mergeCell ref="B19:B20"/>
    <mergeCell ref="F19:G19"/>
    <mergeCell ref="I19:J19"/>
    <mergeCell ref="R19:S19"/>
    <mergeCell ref="F20:G20"/>
    <mergeCell ref="I20:J20"/>
    <mergeCell ref="N19:N20"/>
    <mergeCell ref="N21:N22"/>
    <mergeCell ref="R24:S24"/>
    <mergeCell ref="B25:B26"/>
    <mergeCell ref="F25:G25"/>
    <mergeCell ref="I25:J25"/>
    <mergeCell ref="R25:S25"/>
    <mergeCell ref="F26:G26"/>
    <mergeCell ref="I26:J26"/>
    <mergeCell ref="L23:M24"/>
    <mergeCell ref="L25:M26"/>
    <mergeCell ref="C23:E24"/>
    <mergeCell ref="C25:E26"/>
    <mergeCell ref="O23:P23"/>
    <mergeCell ref="O24:P24"/>
    <mergeCell ref="O25:P25"/>
    <mergeCell ref="O26:P26"/>
    <mergeCell ref="B23:B24"/>
    <mergeCell ref="F23:G23"/>
    <mergeCell ref="I23:J23"/>
    <mergeCell ref="R23:S23"/>
    <mergeCell ref="F24:G24"/>
    <mergeCell ref="I24:J24"/>
    <mergeCell ref="N23:N24"/>
    <mergeCell ref="R28:S28"/>
    <mergeCell ref="B29:B30"/>
    <mergeCell ref="F29:G29"/>
    <mergeCell ref="I29:J29"/>
    <mergeCell ref="R29:S29"/>
    <mergeCell ref="F30:G30"/>
    <mergeCell ref="I30:J30"/>
    <mergeCell ref="C27:E28"/>
    <mergeCell ref="C29:E30"/>
    <mergeCell ref="L29:M30"/>
    <mergeCell ref="L27:M28"/>
    <mergeCell ref="O27:P27"/>
    <mergeCell ref="O28:P28"/>
    <mergeCell ref="O29:P29"/>
    <mergeCell ref="O30:P30"/>
    <mergeCell ref="B27:B28"/>
    <mergeCell ref="F27:G27"/>
    <mergeCell ref="I27:J27"/>
    <mergeCell ref="R27:S27"/>
    <mergeCell ref="F28:G28"/>
    <mergeCell ref="I28:J28"/>
    <mergeCell ref="R35:S35"/>
    <mergeCell ref="F36:G36"/>
    <mergeCell ref="I36:J36"/>
    <mergeCell ref="R32:S32"/>
    <mergeCell ref="B33:B34"/>
    <mergeCell ref="F33:G33"/>
    <mergeCell ref="I33:J33"/>
    <mergeCell ref="R33:S33"/>
    <mergeCell ref="F34:G34"/>
    <mergeCell ref="I34:J34"/>
    <mergeCell ref="C31:E32"/>
    <mergeCell ref="C33:E34"/>
    <mergeCell ref="L31:M32"/>
    <mergeCell ref="L33:M34"/>
    <mergeCell ref="O31:P31"/>
    <mergeCell ref="O32:P32"/>
    <mergeCell ref="O33:P33"/>
    <mergeCell ref="O34:P34"/>
    <mergeCell ref="B31:B32"/>
    <mergeCell ref="F31:G31"/>
    <mergeCell ref="I31:J31"/>
    <mergeCell ref="R31:S31"/>
    <mergeCell ref="F32:G32"/>
    <mergeCell ref="I32:J32"/>
    <mergeCell ref="B39:B40"/>
    <mergeCell ref="F39:G39"/>
    <mergeCell ref="I39:J39"/>
    <mergeCell ref="R39:S39"/>
    <mergeCell ref="F40:G40"/>
    <mergeCell ref="I40:J40"/>
    <mergeCell ref="R36:S36"/>
    <mergeCell ref="B37:B38"/>
    <mergeCell ref="F37:G37"/>
    <mergeCell ref="I37:J37"/>
    <mergeCell ref="R37:S37"/>
    <mergeCell ref="F38:G38"/>
    <mergeCell ref="I38:J38"/>
    <mergeCell ref="C35:E36"/>
    <mergeCell ref="C37:E38"/>
    <mergeCell ref="L35:M36"/>
    <mergeCell ref="L37:M38"/>
    <mergeCell ref="O35:P35"/>
    <mergeCell ref="O36:P36"/>
    <mergeCell ref="O37:P37"/>
    <mergeCell ref="O38:P38"/>
    <mergeCell ref="B35:B36"/>
    <mergeCell ref="F35:G35"/>
    <mergeCell ref="I35:J35"/>
    <mergeCell ref="I42:J42"/>
    <mergeCell ref="C39:E40"/>
    <mergeCell ref="C41:E42"/>
    <mergeCell ref="L41:M42"/>
    <mergeCell ref="L39:M40"/>
    <mergeCell ref="O39:P39"/>
    <mergeCell ref="O40:P40"/>
    <mergeCell ref="O41:P41"/>
    <mergeCell ref="O42:P42"/>
    <mergeCell ref="J10:M10"/>
    <mergeCell ref="B46:F46"/>
    <mergeCell ref="G46:I46"/>
    <mergeCell ref="B48:F48"/>
    <mergeCell ref="B49:F49"/>
    <mergeCell ref="G49:I49"/>
    <mergeCell ref="R44:S44"/>
    <mergeCell ref="C43:E44"/>
    <mergeCell ref="L43:M44"/>
    <mergeCell ref="O43:P43"/>
    <mergeCell ref="O44:P44"/>
    <mergeCell ref="R42:S42"/>
    <mergeCell ref="B43:B44"/>
    <mergeCell ref="F43:G43"/>
    <mergeCell ref="I43:J43"/>
    <mergeCell ref="R43:S43"/>
    <mergeCell ref="F44:G44"/>
    <mergeCell ref="I44:J44"/>
    <mergeCell ref="R40:S40"/>
    <mergeCell ref="B41:B42"/>
    <mergeCell ref="F41:G41"/>
    <mergeCell ref="I41:J41"/>
    <mergeCell ref="R41:S41"/>
    <mergeCell ref="F42:G42"/>
    <mergeCell ref="C12:E14"/>
    <mergeCell ref="C15:E16"/>
    <mergeCell ref="C17:E18"/>
    <mergeCell ref="C19:E20"/>
    <mergeCell ref="C21:E22"/>
    <mergeCell ref="C4:E4"/>
    <mergeCell ref="L12:N14"/>
    <mergeCell ref="Q9:R9"/>
    <mergeCell ref="C6:F6"/>
    <mergeCell ref="C8:D8"/>
    <mergeCell ref="C9:D9"/>
    <mergeCell ref="C10:D10"/>
    <mergeCell ref="L15:M16"/>
    <mergeCell ref="L17:M18"/>
    <mergeCell ref="L19:M20"/>
    <mergeCell ref="L21:M22"/>
    <mergeCell ref="P8:P9"/>
    <mergeCell ref="H8:I8"/>
    <mergeCell ref="H9:I9"/>
    <mergeCell ref="H10:I10"/>
    <mergeCell ref="R22:S22"/>
    <mergeCell ref="O19:P19"/>
    <mergeCell ref="J8:M8"/>
    <mergeCell ref="J9:M9"/>
  </mergeCells>
  <phoneticPr fontId="3"/>
  <conditionalFormatting sqref="G49 C15 F15:F44 G46 Q15:R44 H15:K44 O15 C17 C19 C21 C23 C25 C27 C29 C31 C33 O17 O19 O21 O23 O25 O27 O29 O31 O33 O35 O37 O39 O41 O43">
    <cfRule type="containsBlanks" dxfId="7" priority="13">
      <formula>LEN(TRIM(C15))=0</formula>
    </cfRule>
  </conditionalFormatting>
  <conditionalFormatting sqref="F4">
    <cfRule type="containsBlanks" dxfId="6" priority="12">
      <formula>LEN(TRIM(F4))=0</formula>
    </cfRule>
  </conditionalFormatting>
  <conditionalFormatting sqref="T15:T44">
    <cfRule type="containsBlanks" dxfId="5" priority="10">
      <formula>LEN(TRIM(T15))=0</formula>
    </cfRule>
  </conditionalFormatting>
  <conditionalFormatting sqref="C8:D10">
    <cfRule type="containsBlanks" dxfId="4" priority="8">
      <formula>LEN(TRIM(C8))=0</formula>
    </cfRule>
  </conditionalFormatting>
  <conditionalFormatting sqref="N15 L15 L17 L19 L21 L23 L25 L27 L29 L31 L33 L35 L37 L39 L41 L43 N17 N19 N21 N23 N25 N27 N29 N31 N33 N35 N37 N39 N41 N43">
    <cfRule type="containsBlanks" dxfId="3" priority="5">
      <formula>LEN(TRIM(L15))=0</formula>
    </cfRule>
  </conditionalFormatting>
  <conditionalFormatting sqref="C43 C41 C39 C37 C35">
    <cfRule type="containsBlanks" dxfId="2" priority="3">
      <formula>LEN(TRIM(C35))=0</formula>
    </cfRule>
  </conditionalFormatting>
  <conditionalFormatting sqref="H8:I10">
    <cfRule type="containsBlanks" dxfId="1" priority="2">
      <formula>LEN(TRIM(H8))=0</formula>
    </cfRule>
  </conditionalFormatting>
  <conditionalFormatting sqref="O16:P16 O18:P18 O20:P20 O22:P22 O24:P24 O26:P26 O28:P28 O30:P30 O32:P32 O34:P34 O36:P36 O38:P38 O40:P40 O42:P42 O44:P44">
    <cfRule type="containsBlanks" dxfId="0" priority="1">
      <formula>LEN(TRIM(O16))=0</formula>
    </cfRule>
  </conditionalFormatting>
  <dataValidations count="4">
    <dataValidation type="whole" allowBlank="1" showInputMessage="1" showErrorMessage="1" error="数字で入力してください。" sqref="F15:F44 I15:J44 G46 G49">
      <formula1>0</formula1>
      <formula2>100000000000000</formula2>
    </dataValidation>
    <dataValidation type="list" allowBlank="1" showInputMessage="1" showErrorMessage="1" sqref="C8:D10">
      <formula1>OFFSET($U$8, COUNTIF($C$8:$D$10,"○")&gt;0,0)</formula1>
    </dataValidation>
    <dataValidation allowBlank="1" showInputMessage="1" showErrorMessage="1" promptTitle="1人あたりの受講料等について" prompt="研修に必要な受講料、教科書及び教材代、研修に付随する登録料・管理料も含めた1人あたりの経費を入力してください。_x000a_助成対象となる経費は募集要項「７　助成対象経費」を参照してください。_x000a_" sqref="L15:M16"/>
    <dataValidation type="list" allowBlank="1" showInputMessage="1" showErrorMessage="1" sqref="H8:I10">
      <formula1>OFFSET($U$8, COUNTIF($H$8:$I$10,"○")&gt;0,0)</formula1>
    </dataValidation>
  </dataValidations>
  <printOptions horizontalCentered="1" verticalCentered="1"/>
  <pageMargins left="0.23622047244094491" right="0.23622047244094491" top="0.15748031496062992" bottom="0.15748031496062992" header="0.19685039370078741" footer="0.11811023622047245"/>
  <pageSetup paperSize="9" scale="43" orientation="portrait" cellComments="asDisplayed" r:id="rId1"/>
  <headerFooter alignWithMargins="0">
    <oddFooter>&amp;R　　  　　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2024-02-09T04:00:18Z</dcterms:created>
  <dcterms:modified xsi:type="dcterms:W3CDTF">2024-06-05T06:14:32Z</dcterms:modified>
</cp:coreProperties>
</file>