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455"/>
  </bookViews>
  <sheets>
    <sheet name="様式第２号" sheetId="10" r:id="rId1"/>
    <sheet name="※触らないでください" sheetId="5" state="hidden" r:id="rId2"/>
    <sheet name="※触らないでください※" sheetId="2" state="hidden" r:id="rId3"/>
  </sheets>
  <definedNames>
    <definedName name="Ｃ_鉱業_採石業_砂利採取業">※触らないでください※!$B$3</definedName>
    <definedName name="Ｄ_建設業">※触らないでください※!$C$3:$C$5</definedName>
    <definedName name="Ｅ_製造業">※触らないでください※!$D$3:$D$26</definedName>
    <definedName name="Ｆ_電気・ガス・熱供給・水道業">※触らないでください※!$E$3:$E$6</definedName>
    <definedName name="Ｇ_情報通信業">※触らないでください※!$F$3:$F$13</definedName>
    <definedName name="Ｈ_運輸業_郵便業">※触らないでください※!$G$3:$G$10</definedName>
    <definedName name="Ｉ_卸売業_小売業">※触らないでください※!$H$3:$H$14</definedName>
    <definedName name="Ｊ_金融業_保険業">※触らないでください※!$I$3:$I$8</definedName>
    <definedName name="Ｋ_不動産業_物品賃貸業">※触らないでください※!$J$3:$J$9</definedName>
    <definedName name="Ｌ_学術研究_専門・技術サービス業">※触らないでください※!$K$3:$K$6</definedName>
    <definedName name="Ｍ_宿泊業_飲食サービス業">※触らないでください※!$L$3:$L$5</definedName>
    <definedName name="Ｎ_生活関連サービス業_娯楽業">※触らないでください※!$M$3:$M$6</definedName>
    <definedName name="Ｏ_教育_学習支援業">※触らないでください※!$N$3:$N$4</definedName>
    <definedName name="Ｐ_医療_福祉">※触らないでください※!$O$3:$O$5</definedName>
    <definedName name="_xlnm.Print_Area" localSheetId="2">※触らないでください※!$A$1:$R$48</definedName>
    <definedName name="_xlnm.Print_Area" localSheetId="0">様式第２号!$A$1:$Q$46</definedName>
    <definedName name="Ｒ_サービス業">※触らないでください※!$P$3:$P$8</definedName>
    <definedName name="大分類">※触らないでください※!$B$2:$P$2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0" l="1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O38" i="10" l="1"/>
  <c r="O36" i="10"/>
  <c r="O35" i="10"/>
  <c r="O34" i="10"/>
  <c r="O33" i="10"/>
  <c r="O32" i="10"/>
  <c r="O29" i="10"/>
  <c r="O28" i="10"/>
  <c r="O27" i="10"/>
  <c r="O26" i="10"/>
  <c r="O25" i="10"/>
  <c r="O22" i="10"/>
  <c r="O20" i="10"/>
  <c r="O19" i="10"/>
  <c r="O18" i="10"/>
  <c r="O17" i="10"/>
  <c r="O16" i="10"/>
  <c r="O15" i="10"/>
  <c r="O14" i="10"/>
  <c r="O39" i="10"/>
  <c r="O41" i="10"/>
  <c r="O40" i="10"/>
  <c r="O37" i="10"/>
  <c r="O31" i="10"/>
  <c r="O30" i="10"/>
  <c r="O24" i="10"/>
  <c r="O23" i="10"/>
  <c r="O21" i="10"/>
  <c r="G6" i="10"/>
  <c r="G46" i="10" l="1"/>
  <c r="G43" i="10"/>
</calcChain>
</file>

<file path=xl/sharedStrings.xml><?xml version="1.0" encoding="utf-8"?>
<sst xmlns="http://schemas.openxmlformats.org/spreadsheetml/2006/main" count="428" uniqueCount="165">
  <si>
    <t>Ｃ　鉱業、採石業、砂利採取業</t>
    <phoneticPr fontId="1"/>
  </si>
  <si>
    <t>Ｄ　建設業</t>
    <phoneticPr fontId="1"/>
  </si>
  <si>
    <t>Ｅ　製造業</t>
    <phoneticPr fontId="1"/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</si>
  <si>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</si>
  <si>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</si>
  <si>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</si>
  <si>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</si>
  <si>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</si>
  <si>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</si>
  <si>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</si>
  <si>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</si>
  <si>
    <t>Ｎ　生活関連サービス業、娯楽業</t>
  </si>
  <si>
    <t>Ｏ　教育、学習支援業</t>
  </si>
  <si>
    <t>Ｐ　医療、福祉</t>
  </si>
  <si>
    <t>Ｒ　サービス業</t>
  </si>
  <si>
    <t>５　鉱業、採石業、砂利採取業</t>
    <phoneticPr fontId="1"/>
  </si>
  <si>
    <t>６　総合工事業</t>
    <phoneticPr fontId="1"/>
  </si>
  <si>
    <t>７　職別工事業（設備工事業を除く）</t>
    <phoneticPr fontId="1"/>
  </si>
  <si>
    <t>８　設備工事業</t>
    <phoneticPr fontId="1"/>
  </si>
  <si>
    <t>９　食料品製造業</t>
    <phoneticPr fontId="1"/>
  </si>
  <si>
    <t>１０　飲料・たばこ・飼料製造業</t>
    <phoneticPr fontId="1"/>
  </si>
  <si>
    <t>１１　繊維工業</t>
    <phoneticPr fontId="1"/>
  </si>
  <si>
    <t>１２　木材・木製品製造業（家具を除く）</t>
    <phoneticPr fontId="1"/>
  </si>
  <si>
    <t>１３　家具・装備品製造業</t>
    <phoneticPr fontId="1"/>
  </si>
  <si>
    <t>１４　パルプ・紙・紙加工品製造業</t>
    <phoneticPr fontId="1"/>
  </si>
  <si>
    <t>１５　印刷・同関連業</t>
    <phoneticPr fontId="1"/>
  </si>
  <si>
    <t>１６　化学工業</t>
    <phoneticPr fontId="1"/>
  </si>
  <si>
    <t>１７　石油製品・石炭製品製造業</t>
    <phoneticPr fontId="1"/>
  </si>
  <si>
    <t>１８　プラスチック製品製造業（別掲を除く）</t>
    <phoneticPr fontId="1"/>
  </si>
  <si>
    <t>１９　ゴム製品製造業</t>
    <phoneticPr fontId="1"/>
  </si>
  <si>
    <t>２０　なめし革・同製品・毛皮製造業</t>
    <phoneticPr fontId="1"/>
  </si>
  <si>
    <t>２１　窯業・土石製品製造業</t>
    <phoneticPr fontId="1"/>
  </si>
  <si>
    <t>２２　鉄鋼業</t>
    <phoneticPr fontId="1"/>
  </si>
  <si>
    <t>２３　非鉄金属製造業</t>
    <phoneticPr fontId="1"/>
  </si>
  <si>
    <t>２４　金属製品製造業</t>
    <phoneticPr fontId="1"/>
  </si>
  <si>
    <t>２５　はん用機械器具製造業</t>
    <phoneticPr fontId="1"/>
  </si>
  <si>
    <t>２６　生産用機械器具製造業</t>
    <phoneticPr fontId="1"/>
  </si>
  <si>
    <t>２７　業務用機械器具製造業</t>
    <phoneticPr fontId="1"/>
  </si>
  <si>
    <t>２８　電子部品・デバイス・電子回路製造業</t>
    <phoneticPr fontId="1"/>
  </si>
  <si>
    <t>２９　電気機械器具製造業</t>
    <phoneticPr fontId="1"/>
  </si>
  <si>
    <t>３０　情報通信機械器具製造業</t>
    <phoneticPr fontId="1"/>
  </si>
  <si>
    <t>３１　輸送用機械器具製造業</t>
    <phoneticPr fontId="1"/>
  </si>
  <si>
    <t>３２　その他の製造業</t>
    <phoneticPr fontId="1"/>
  </si>
  <si>
    <t>３３　電気業</t>
    <phoneticPr fontId="1"/>
  </si>
  <si>
    <t>３４　ガス業</t>
    <phoneticPr fontId="1"/>
  </si>
  <si>
    <t>３５　熱供給業</t>
    <phoneticPr fontId="1"/>
  </si>
  <si>
    <t>３６　水道業</t>
    <phoneticPr fontId="1"/>
  </si>
  <si>
    <t>３７　通信業</t>
    <phoneticPr fontId="1"/>
  </si>
  <si>
    <t>３８　放送業</t>
    <phoneticPr fontId="1"/>
  </si>
  <si>
    <t>３９　情報サービス業　　　　　　　　　　　</t>
    <phoneticPr fontId="1"/>
  </si>
  <si>
    <t>４０　インターネット附随サービス業</t>
    <phoneticPr fontId="1"/>
  </si>
  <si>
    <t>４２　鉄道業</t>
    <phoneticPr fontId="1"/>
  </si>
  <si>
    <t>４３　道路旅客運送業</t>
    <phoneticPr fontId="1"/>
  </si>
  <si>
    <t>４４　道路貨物運送業</t>
    <phoneticPr fontId="1"/>
  </si>
  <si>
    <t>４５　水運業</t>
    <phoneticPr fontId="1"/>
  </si>
  <si>
    <t>４６　航空運輸業</t>
    <phoneticPr fontId="1"/>
  </si>
  <si>
    <t>４７　倉庫業</t>
    <phoneticPr fontId="1"/>
  </si>
  <si>
    <t>４８　運輸に附帯するサービス業</t>
    <phoneticPr fontId="1"/>
  </si>
  <si>
    <t>４９　郵便業(信書便事業を除く)</t>
    <phoneticPr fontId="1"/>
  </si>
  <si>
    <t>５０　各種商品卸売業</t>
    <phoneticPr fontId="1"/>
  </si>
  <si>
    <t>５１　繊維・衣服等卸売業</t>
    <phoneticPr fontId="1"/>
  </si>
  <si>
    <t>５２　飲食料品卸売業</t>
    <phoneticPr fontId="1"/>
  </si>
  <si>
    <t>５３　建築材料、鉱物・金属材料等卸売業</t>
    <phoneticPr fontId="1"/>
  </si>
  <si>
    <t>５４　機械器具卸売業</t>
    <phoneticPr fontId="1"/>
  </si>
  <si>
    <t>５５　その他の卸売業</t>
    <phoneticPr fontId="1"/>
  </si>
  <si>
    <t>５６　各種商品小売業</t>
    <phoneticPr fontId="1"/>
  </si>
  <si>
    <t>５７　織物・衣服・身の回り品小売業</t>
    <phoneticPr fontId="1"/>
  </si>
  <si>
    <t>５８　飲食料品小売業</t>
    <phoneticPr fontId="1"/>
  </si>
  <si>
    <t>５９　機械器具小売業</t>
    <phoneticPr fontId="1"/>
  </si>
  <si>
    <t>６０　その他の小売業</t>
    <phoneticPr fontId="1"/>
  </si>
  <si>
    <t>６１　無店舗小売業</t>
    <phoneticPr fontId="1"/>
  </si>
  <si>
    <t>６２　銀行業</t>
    <phoneticPr fontId="1"/>
  </si>
  <si>
    <t>６３　協同組織金融業</t>
    <phoneticPr fontId="1"/>
  </si>
  <si>
    <t>６４　クレジットカード業等非預金信用機関</t>
    <phoneticPr fontId="1"/>
  </si>
  <si>
    <t>６５　金融商品取引業、商品先物取引業</t>
    <phoneticPr fontId="1"/>
  </si>
  <si>
    <t>６６　補助的金融業等</t>
    <phoneticPr fontId="1"/>
  </si>
  <si>
    <t>６７　保険業（保険媒介代理業、保険サービス業を含む）</t>
    <phoneticPr fontId="1"/>
  </si>
  <si>
    <t>６８　不動産取引業</t>
    <phoneticPr fontId="1"/>
  </si>
  <si>
    <t>７１　学術・開発研究機関</t>
    <phoneticPr fontId="1"/>
  </si>
  <si>
    <t>７２　専門サービス業（他に分類されないもの）</t>
    <phoneticPr fontId="1"/>
  </si>
  <si>
    <t>７３　広告業</t>
    <phoneticPr fontId="1"/>
  </si>
  <si>
    <t>７４　技術サービス業（他に分類されないもの）</t>
    <phoneticPr fontId="1"/>
  </si>
  <si>
    <t>７５　宿泊業</t>
    <phoneticPr fontId="1"/>
  </si>
  <si>
    <t>７６　飲食店</t>
    <phoneticPr fontId="1"/>
  </si>
  <si>
    <t>７７　持ち帰り・配達飲食サービス業</t>
    <phoneticPr fontId="1"/>
  </si>
  <si>
    <t>７８　洗濯・理容・美容・浴場業</t>
    <phoneticPr fontId="1"/>
  </si>
  <si>
    <t>８０　娯楽業</t>
    <phoneticPr fontId="1"/>
  </si>
  <si>
    <t>８１　学校教育</t>
    <phoneticPr fontId="1"/>
  </si>
  <si>
    <t>８２　その他の教育、学習支援業</t>
    <phoneticPr fontId="1"/>
  </si>
  <si>
    <t>８３　医療業</t>
    <phoneticPr fontId="1"/>
  </si>
  <si>
    <t>８４　保険衛生</t>
    <phoneticPr fontId="1"/>
  </si>
  <si>
    <t>８５　社会保険・社会福祉・介護事業</t>
    <phoneticPr fontId="1"/>
  </si>
  <si>
    <t>Ｄ_建設業</t>
  </si>
  <si>
    <t>Ｃ_鉱業_採石業_砂利採取業</t>
  </si>
  <si>
    <t>Ｅ_製造業</t>
  </si>
  <si>
    <t>Ｆ_電気・ガス・熱供給・水道業</t>
  </si>
  <si>
    <t>Ｇ_情報通信業</t>
  </si>
  <si>
    <t>Ｈ_運輸業_郵便業</t>
  </si>
  <si>
    <t>Ｉ_卸売業_小売業</t>
  </si>
  <si>
    <t>Ｊ_金融業_保険業</t>
  </si>
  <si>
    <t>Ｋ_不動産業_物品賃貸業</t>
  </si>
  <si>
    <t>Ｌ_学術研究_専門・技術サービス業</t>
  </si>
  <si>
    <t>Ｍ_宿泊業_飲食サービス業</t>
  </si>
  <si>
    <t>Ｎ_生活関連サービス業_娯楽業</t>
  </si>
  <si>
    <t>Ｏ_教育_学習支援業</t>
  </si>
  <si>
    <t>Ｐ_医療_福祉</t>
  </si>
  <si>
    <t>Ｒ_サービス業</t>
  </si>
  <si>
    <t>４１　映像・音声・文字情報制作業 
410 管理・補助的経済活動を行う事業</t>
    <phoneticPr fontId="1"/>
  </si>
  <si>
    <t>４１　映像・音声・文字情報制作業 
411 映像情報制作・配給業</t>
    <phoneticPr fontId="1"/>
  </si>
  <si>
    <t>４１　映像・音声・文字情報制作業 
412 音声情報制作業</t>
    <phoneticPr fontId="1"/>
  </si>
  <si>
    <t>４１　映像・音声・文字情報制作業 
413 新聞業</t>
    <rPh sb="22" eb="24">
      <t>シンブン</t>
    </rPh>
    <rPh sb="24" eb="25">
      <t>ギョウ</t>
    </rPh>
    <phoneticPr fontId="1"/>
  </si>
  <si>
    <t>４１　映像・音声・文字情報制作業 
414 出版業</t>
    <rPh sb="22" eb="25">
      <t>シュッパンギョウ</t>
    </rPh>
    <phoneticPr fontId="1"/>
  </si>
  <si>
    <t>４１　映像・音声・文字情報制作業 
415 広告制作業</t>
    <rPh sb="22" eb="24">
      <t>コウコク</t>
    </rPh>
    <rPh sb="24" eb="26">
      <t>セイサク</t>
    </rPh>
    <rPh sb="26" eb="27">
      <t>ギョウ</t>
    </rPh>
    <phoneticPr fontId="1"/>
  </si>
  <si>
    <t>４１　映像・音声・文字情報制作業 
416 映像・音声・文字情報制作に附帯するサービス業</t>
    <phoneticPr fontId="1"/>
  </si>
  <si>
    <t>７０　物品賃貸業</t>
  </si>
  <si>
    <t>６９　不動産賃貸業・管理業
690　管理・補助的経済活動を行う事業</t>
    <phoneticPr fontId="1"/>
  </si>
  <si>
    <t>６９　不動産賃貸業・管理業
691　不動産賃貸業（貸家業、貸間業を除く）</t>
    <phoneticPr fontId="1"/>
  </si>
  <si>
    <t>６９　不動産賃貸業・管理業
692　貸家業、貸間業</t>
    <phoneticPr fontId="1"/>
  </si>
  <si>
    <t>６９　不動産賃貸業・管理業
693　駐車場業　</t>
    <phoneticPr fontId="1"/>
  </si>
  <si>
    <t>６９　不動産賃貸業・管理業
694　不動産管理業　</t>
    <phoneticPr fontId="1"/>
  </si>
  <si>
    <t>７９　その他の生活関連サービス業
　791　旅行業</t>
    <phoneticPr fontId="1"/>
  </si>
  <si>
    <t>８８　廃棄物処理業</t>
    <phoneticPr fontId="1"/>
  </si>
  <si>
    <t>９０　機械等修理業</t>
    <phoneticPr fontId="1"/>
  </si>
  <si>
    <t>９１　職業紹介・労働者派遣業</t>
    <phoneticPr fontId="1"/>
  </si>
  <si>
    <t>９２　その他の事業サービス業</t>
    <phoneticPr fontId="1"/>
  </si>
  <si>
    <t>９５　その他のサービス業</t>
    <phoneticPr fontId="1"/>
  </si>
  <si>
    <t>８９　自動車整備業</t>
    <phoneticPr fontId="1"/>
  </si>
  <si>
    <t>７９　その他の生活関連サービス業</t>
    <phoneticPr fontId="1"/>
  </si>
  <si>
    <t>４１　映像・音声・文字情報制作業 410 管理・補助的経済活動を行う事業</t>
    <phoneticPr fontId="1"/>
  </si>
  <si>
    <t>４１　映像・音声・文字情報制作業 411 映像情報制作・配給業</t>
    <phoneticPr fontId="1"/>
  </si>
  <si>
    <t>４１　映像・音声・文字情報制作業 412 音声情報制作業</t>
    <phoneticPr fontId="1"/>
  </si>
  <si>
    <t>４１　映像・音声・文字情報制作業 413 新聞業</t>
    <rPh sb="21" eb="23">
      <t>シンブン</t>
    </rPh>
    <rPh sb="23" eb="24">
      <t>ギョウ</t>
    </rPh>
    <phoneticPr fontId="1"/>
  </si>
  <si>
    <t>４１　映像・音声・文字情報制作業 414 出版業</t>
    <rPh sb="21" eb="24">
      <t>シュッパンギョウ</t>
    </rPh>
    <phoneticPr fontId="1"/>
  </si>
  <si>
    <t>４１　映像・音声・文字情報制作業 415 広告制作業</t>
    <rPh sb="21" eb="23">
      <t>コウコク</t>
    </rPh>
    <rPh sb="23" eb="25">
      <t>セイサク</t>
    </rPh>
    <rPh sb="25" eb="26">
      <t>ギョウ</t>
    </rPh>
    <phoneticPr fontId="1"/>
  </si>
  <si>
    <t>４１　映像・音声・文字情報制作業 416 映像・音声・文字情報制作に附帯するサービス業</t>
    <phoneticPr fontId="1"/>
  </si>
  <si>
    <t>人</t>
    <rPh sb="0" eb="1">
      <t>ヒト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</si>
  <si>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</si>
  <si>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</si>
  <si>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申請企業等の名称</t>
    <rPh sb="0" eb="2">
      <t>シンセイ</t>
    </rPh>
    <phoneticPr fontId="1"/>
  </si>
  <si>
    <t>様式第２号</t>
    <rPh sb="2" eb="3">
      <t>ダイ</t>
    </rPh>
    <rPh sb="4" eb="5">
      <t>ゴウ</t>
    </rPh>
    <phoneticPr fontId="2"/>
  </si>
  <si>
    <r>
      <t xml:space="preserve">助成対象額計算書　　 </t>
    </r>
    <r>
      <rPr>
        <b/>
        <u/>
        <sz val="36"/>
        <rFont val="游ゴシック"/>
        <family val="3"/>
        <charset val="128"/>
        <scheme val="minor"/>
      </rPr>
      <t xml:space="preserve">  　</t>
    </r>
    <rPh sb="0" eb="2">
      <t>ジョセイ</t>
    </rPh>
    <rPh sb="2" eb="4">
      <t>タイショウ</t>
    </rPh>
    <rPh sb="4" eb="5">
      <t>ガク</t>
    </rPh>
    <rPh sb="5" eb="8">
      <t>ケイサンショ</t>
    </rPh>
    <phoneticPr fontId="2"/>
  </si>
  <si>
    <r>
      <rPr>
        <sz val="12"/>
        <rFont val="BIZ UDPゴシック"/>
        <family val="3"/>
        <charset val="128"/>
      </rPr>
      <t>助成対象額算出</t>
    </r>
    <r>
      <rPr>
        <sz val="10.5"/>
        <rFont val="BIZ UDPゴシック"/>
        <family val="3"/>
        <charset val="128"/>
      </rPr>
      <t xml:space="preserve">
※小数点以下切り捨て</t>
    </r>
    <rPh sb="0" eb="2">
      <t>ジョセイ</t>
    </rPh>
    <rPh sb="2" eb="4">
      <t>タイショウ</t>
    </rPh>
    <rPh sb="4" eb="5">
      <t>ガク</t>
    </rPh>
    <rPh sb="5" eb="7">
      <t>サンシュツ</t>
    </rPh>
    <phoneticPr fontId="1"/>
  </si>
  <si>
    <r>
      <t>※</t>
    </r>
    <r>
      <rPr>
        <sz val="12"/>
        <color theme="1"/>
        <rFont val="游ゴシック"/>
        <family val="2"/>
        <charset val="128"/>
        <scheme val="minor"/>
      </rPr>
      <t>該当する区分いずれか一つに〇を入れてください</t>
    </r>
    <rPh sb="1" eb="3">
      <t>ガイトウ</t>
    </rPh>
    <rPh sb="5" eb="7">
      <t>クブン</t>
    </rPh>
    <phoneticPr fontId="1"/>
  </si>
  <si>
    <t>○</t>
  </si>
  <si>
    <t>中小企業等　（助成率　２/３）</t>
    <phoneticPr fontId="1"/>
  </si>
  <si>
    <t>大企業　（助成率　１/２）</t>
    <rPh sb="0" eb="3">
      <t>ダイキギョウ</t>
    </rPh>
    <phoneticPr fontId="1"/>
  </si>
  <si>
    <t>研修名
（受講案内に記載されている名称）</t>
    <rPh sb="0" eb="2">
      <t>ケンシュウ</t>
    </rPh>
    <rPh sb="5" eb="7">
      <t>ジュコウ</t>
    </rPh>
    <rPh sb="7" eb="9">
      <t>アンナイ</t>
    </rPh>
    <rPh sb="10" eb="12">
      <t>キサイ</t>
    </rPh>
    <rPh sb="17" eb="19">
      <t>メイショウ</t>
    </rPh>
    <phoneticPr fontId="2"/>
  </si>
  <si>
    <r>
      <t>＜</t>
    </r>
    <r>
      <rPr>
        <b/>
        <sz val="14"/>
        <color rgb="FF0070C0"/>
        <rFont val="游ゴシック"/>
        <family val="3"/>
        <charset val="128"/>
        <scheme val="minor"/>
      </rPr>
      <t>交付申請時</t>
    </r>
    <r>
      <rPr>
        <b/>
        <sz val="14"/>
        <color theme="1"/>
        <rFont val="游ゴシック"/>
        <family val="3"/>
        <charset val="128"/>
        <scheme val="minor"/>
      </rPr>
      <t>＞申請区分</t>
    </r>
    <rPh sb="1" eb="3">
      <t>コウフ</t>
    </rPh>
    <rPh sb="3" eb="6">
      <t>シンセイジ</t>
    </rPh>
    <rPh sb="7" eb="9">
      <t>シンセイ</t>
    </rPh>
    <rPh sb="9" eb="11">
      <t>クブン</t>
    </rPh>
    <phoneticPr fontId="1"/>
  </si>
  <si>
    <r>
      <t>＜</t>
    </r>
    <r>
      <rPr>
        <b/>
        <sz val="14"/>
        <color rgb="FFFF0000"/>
        <rFont val="游ゴシック"/>
        <family val="3"/>
        <charset val="128"/>
        <scheme val="minor"/>
      </rPr>
      <t>実績報告時</t>
    </r>
    <r>
      <rPr>
        <b/>
        <sz val="14"/>
        <color theme="1"/>
        <rFont val="游ゴシック"/>
        <family val="3"/>
        <charset val="128"/>
        <scheme val="minor"/>
      </rPr>
      <t>＞申請区分</t>
    </r>
    <rPh sb="1" eb="3">
      <t>ジッセキ</t>
    </rPh>
    <rPh sb="3" eb="5">
      <t>ホウコク</t>
    </rPh>
    <rPh sb="5" eb="6">
      <t>ジ</t>
    </rPh>
    <rPh sb="7" eb="9">
      <t>シンセイ</t>
    </rPh>
    <rPh sb="9" eb="11">
      <t>クブン</t>
    </rPh>
    <phoneticPr fontId="1"/>
  </si>
  <si>
    <t>助成対象受講者数</t>
    <rPh sb="0" eb="2">
      <t>ジョセイ</t>
    </rPh>
    <rPh sb="2" eb="4">
      <t>タイショウ</t>
    </rPh>
    <rPh sb="4" eb="7">
      <t>ジュコウシャ</t>
    </rPh>
    <rPh sb="7" eb="8">
      <t>スウ</t>
    </rPh>
    <phoneticPr fontId="2"/>
  </si>
  <si>
    <r>
      <t>円</t>
    </r>
    <r>
      <rPr>
        <sz val="16"/>
        <rFont val="游ゴシック"/>
        <family val="3"/>
        <charset val="128"/>
        <scheme val="minor"/>
      </rPr>
      <t>　←この金額を様式第1号 交付申請書の</t>
    </r>
    <r>
      <rPr>
        <b/>
        <sz val="16"/>
        <color rgb="FFFF0000"/>
        <rFont val="游ゴシック"/>
        <family val="3"/>
        <charset val="128"/>
        <scheme val="minor"/>
      </rPr>
      <t>2(A)</t>
    </r>
    <r>
      <rPr>
        <sz val="16"/>
        <rFont val="游ゴシック"/>
        <family val="3"/>
        <charset val="128"/>
        <scheme val="minor"/>
      </rPr>
      <t>に記入する</t>
    </r>
    <rPh sb="0" eb="1">
      <t>エン</t>
    </rPh>
    <rPh sb="8" eb="10">
      <t>ヨウシキ</t>
    </rPh>
    <rPh sb="10" eb="11">
      <t>ダイ</t>
    </rPh>
    <rPh sb="12" eb="13">
      <t>ゴウ</t>
    </rPh>
    <phoneticPr fontId="2"/>
  </si>
  <si>
    <r>
      <t>円　</t>
    </r>
    <r>
      <rPr>
        <sz val="16"/>
        <rFont val="游ゴシック"/>
        <family val="3"/>
        <charset val="128"/>
        <scheme val="minor"/>
      </rPr>
      <t>←この金額を様式第7号 実績報告書の</t>
    </r>
    <r>
      <rPr>
        <b/>
        <sz val="16"/>
        <color rgb="FFFF0000"/>
        <rFont val="游ゴシック"/>
        <family val="3"/>
        <charset val="128"/>
        <scheme val="minor"/>
      </rPr>
      <t>(H)</t>
    </r>
    <r>
      <rPr>
        <sz val="16"/>
        <rFont val="游ゴシック"/>
        <family val="3"/>
        <charset val="128"/>
        <scheme val="minor"/>
      </rPr>
      <t>に記入する</t>
    </r>
    <rPh sb="0" eb="1">
      <t>エン</t>
    </rPh>
    <rPh sb="8" eb="10">
      <t>ヨウシキ</t>
    </rPh>
    <rPh sb="10" eb="11">
      <t>ダイ</t>
    </rPh>
    <rPh sb="12" eb="13">
      <t>ゴウ</t>
    </rPh>
    <phoneticPr fontId="2"/>
  </si>
  <si>
    <r>
      <t xml:space="preserve">１人あたりの
受講料等（付随する経費含む）
(ウ）
</t>
    </r>
    <r>
      <rPr>
        <sz val="10.5"/>
        <color theme="1"/>
        <rFont val="BIZ UDPゴシック"/>
        <family val="3"/>
        <charset val="128"/>
      </rPr>
      <t>※税抜き、小数点第1位切り上げ</t>
    </r>
    <phoneticPr fontId="2"/>
  </si>
  <si>
    <t>計画（ア）</t>
    <phoneticPr fontId="1"/>
  </si>
  <si>
    <t>計画（エ）</t>
    <rPh sb="0" eb="2">
      <t>ケイカク</t>
    </rPh>
    <phoneticPr fontId="2"/>
  </si>
  <si>
    <t>(ア)×(エ)</t>
    <phoneticPr fontId="1"/>
  </si>
  <si>
    <t>実績（イ）</t>
    <rPh sb="0" eb="2">
      <t>ジッセキ</t>
    </rPh>
    <phoneticPr fontId="2"/>
  </si>
  <si>
    <t>実績（オ）</t>
    <rPh sb="0" eb="2">
      <t>ジッセキ</t>
    </rPh>
    <phoneticPr fontId="2"/>
  </si>
  <si>
    <t>(イ)×(オ)</t>
    <phoneticPr fontId="2"/>
  </si>
  <si>
    <t>(ア)×(エ)の合計</t>
    <rPh sb="8" eb="10">
      <t>ゴウケイ</t>
    </rPh>
    <phoneticPr fontId="2"/>
  </si>
  <si>
    <t>(イ)×(オ)の合計</t>
    <rPh sb="8" eb="10">
      <t>ゴウケイ</t>
    </rPh>
    <phoneticPr fontId="2"/>
  </si>
  <si>
    <t>育業中スキルアップ助成金</t>
    <rPh sb="0" eb="3">
      <t>イクギョウチュウ</t>
    </rPh>
    <rPh sb="9" eb="12">
      <t>ジョセイキン</t>
    </rPh>
    <phoneticPr fontId="1"/>
  </si>
  <si>
    <r>
      <t xml:space="preserve">1人あたりの助成額
(ウ×助成率)
</t>
    </r>
    <r>
      <rPr>
        <sz val="10.5"/>
        <color theme="1"/>
        <rFont val="BIZ UDPゴシック"/>
        <family val="3"/>
        <charset val="128"/>
      </rPr>
      <t>※小数点以下切り捨て</t>
    </r>
    <rPh sb="13" eb="15">
      <t>ジョセイ</t>
    </rPh>
    <rPh sb="15" eb="16">
      <t>リツ</t>
    </rPh>
    <phoneticPr fontId="2"/>
  </si>
  <si>
    <t>＜交付申請時　助成対象額の合計＞</t>
    <rPh sb="1" eb="3">
      <t>コウフ</t>
    </rPh>
    <rPh sb="3" eb="6">
      <t>シンセイジ</t>
    </rPh>
    <rPh sb="7" eb="9">
      <t>ジョセイ</t>
    </rPh>
    <rPh sb="9" eb="11">
      <t>タイショウ</t>
    </rPh>
    <rPh sb="11" eb="12">
      <t>ガク</t>
    </rPh>
    <rPh sb="13" eb="15">
      <t>ゴウケイ</t>
    </rPh>
    <phoneticPr fontId="2"/>
  </si>
  <si>
    <t>＜実績報告時　助成対象額の合計＞</t>
    <rPh sb="11" eb="12">
      <t>ガク</t>
    </rPh>
    <rPh sb="13" eb="1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</si>
</sst>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36"/>
      <name val="游ゴシック"/>
      <family val="3"/>
      <charset val="128"/>
      <scheme val="minor"/>
    </font>
    <font>
      <b/>
      <u/>
      <sz val="36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2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gray0625">
        <bgColor theme="0" tint="-0.14999847407452621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1" fillId="0" borderId="2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wrapText="1"/>
    </xf>
    <xf numFmtId="0" fontId="18" fillId="0" borderId="0" xfId="0" applyFont="1" applyFill="1" applyBorder="1" applyAlignment="1"/>
    <xf numFmtId="0" fontId="19" fillId="0" borderId="0" xfId="0" applyFont="1">
      <alignment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vertical="center" shrinkToFit="1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>
      <alignment vertical="center"/>
    </xf>
    <xf numFmtId="0" fontId="18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left"/>
    </xf>
    <xf numFmtId="0" fontId="23" fillId="0" borderId="0" xfId="0" applyFont="1">
      <alignment vertical="center"/>
    </xf>
    <xf numFmtId="0" fontId="12" fillId="0" borderId="0" xfId="0" applyFont="1" applyBorder="1" applyAlignment="1">
      <alignment horizontal="justify" vertical="top" wrapText="1"/>
    </xf>
    <xf numFmtId="0" fontId="23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8" fillId="0" borderId="0" xfId="0" applyFont="1" applyBorder="1" applyAlignment="1">
      <alignment horizontal="center" vertical="center"/>
    </xf>
    <xf numFmtId="0" fontId="16" fillId="3" borderId="32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>
      <alignment vertical="center"/>
    </xf>
    <xf numFmtId="0" fontId="24" fillId="0" borderId="0" xfId="0" applyFont="1">
      <alignment vertical="center"/>
    </xf>
    <xf numFmtId="0" fontId="0" fillId="0" borderId="37" xfId="0" applyBorder="1">
      <alignment vertical="center"/>
    </xf>
    <xf numFmtId="0" fontId="11" fillId="7" borderId="3" xfId="0" applyFont="1" applyFill="1" applyBorder="1" applyAlignment="1">
      <alignment horizontal="right" vertical="center"/>
    </xf>
    <xf numFmtId="0" fontId="11" fillId="7" borderId="3" xfId="0" applyFont="1" applyFill="1" applyBorder="1" applyAlignment="1">
      <alignment horizontal="right" vertical="center" wrapText="1"/>
    </xf>
    <xf numFmtId="0" fontId="11" fillId="7" borderId="24" xfId="0" applyFont="1" applyFill="1" applyBorder="1" applyAlignment="1">
      <alignment horizontal="right" vertical="center" wrapText="1"/>
    </xf>
    <xf numFmtId="0" fontId="11" fillId="7" borderId="2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justify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13" fillId="8" borderId="9" xfId="0" applyNumberFormat="1" applyFont="1" applyFill="1" applyBorder="1" applyAlignment="1">
      <alignment horizontal="center" vertical="center" wrapText="1"/>
    </xf>
    <xf numFmtId="3" fontId="13" fillId="5" borderId="10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3" fontId="13" fillId="6" borderId="25" xfId="0" applyNumberFormat="1" applyFont="1" applyFill="1" applyBorder="1" applyAlignment="1">
      <alignment horizontal="center" vertical="center" wrapText="1"/>
    </xf>
    <xf numFmtId="3" fontId="13" fillId="6" borderId="26" xfId="0" applyNumberFormat="1" applyFont="1" applyFill="1" applyBorder="1" applyAlignment="1">
      <alignment horizontal="center" vertical="center" wrapText="1"/>
    </xf>
    <xf numFmtId="3" fontId="13" fillId="6" borderId="27" xfId="0" applyNumberFormat="1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  <xf numFmtId="3" fontId="13" fillId="4" borderId="7" xfId="0" applyNumberFormat="1" applyFont="1" applyFill="1" applyBorder="1" applyAlignment="1">
      <alignment horizontal="center" vertical="center" wrapText="1"/>
    </xf>
    <xf numFmtId="3" fontId="13" fillId="4" borderId="8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176" fontId="13" fillId="4" borderId="7" xfId="0" applyNumberFormat="1" applyFont="1" applyFill="1" applyBorder="1" applyAlignment="1">
      <alignment horizontal="center" vertical="center" wrapText="1"/>
    </xf>
    <xf numFmtId="176" fontId="13" fillId="4" borderId="8" xfId="0" applyNumberFormat="1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76" fontId="13" fillId="8" borderId="9" xfId="0" applyNumberFormat="1" applyFont="1" applyFill="1" applyBorder="1" applyAlignment="1">
      <alignment horizontal="center" vertical="center" wrapText="1"/>
    </xf>
    <xf numFmtId="176" fontId="13" fillId="5" borderId="1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center" wrapText="1"/>
    </xf>
    <xf numFmtId="41" fontId="21" fillId="8" borderId="4" xfId="0" applyNumberFormat="1" applyFont="1" applyFill="1" applyBorder="1" applyAlignment="1">
      <alignment horizontal="center" vertical="center"/>
    </xf>
    <xf numFmtId="41" fontId="21" fillId="8" borderId="19" xfId="0" applyNumberFormat="1" applyFont="1" applyFill="1" applyBorder="1" applyAlignment="1">
      <alignment horizontal="center" vertical="center"/>
    </xf>
    <xf numFmtId="41" fontId="21" fillId="8" borderId="5" xfId="0" applyNumberFormat="1" applyFont="1" applyFill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8" fillId="7" borderId="4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41" fontId="21" fillId="4" borderId="4" xfId="0" applyNumberFormat="1" applyFont="1" applyFill="1" applyBorder="1" applyAlignment="1">
      <alignment horizontal="center" vertical="center"/>
    </xf>
    <xf numFmtId="41" fontId="21" fillId="4" borderId="19" xfId="0" applyNumberFormat="1" applyFont="1" applyFill="1" applyBorder="1" applyAlignment="1">
      <alignment horizontal="center" vertical="center"/>
    </xf>
    <xf numFmtId="41" fontId="21" fillId="4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239980</xdr:colOff>
      <xdr:row>10</xdr:row>
      <xdr:rowOff>223529</xdr:rowOff>
    </xdr:from>
    <xdr:to>
      <xdr:col>25</xdr:col>
      <xdr:colOff>501443</xdr:colOff>
      <xdr:row>11</xdr:row>
      <xdr:rowOff>222661</xdr:rowOff>
    </xdr:to>
    <xdr:sp macro="" textlink="">
      <xdr:nvSpPr>
        <xdr:cNvPr id="3" name="テキスト ボックス 2"/>
        <xdr:cNvSpPr txBox="1"/>
      </xdr:nvSpPr>
      <xdr:spPr>
        <a:xfrm>
          <a:off x="13090071" y="4760893"/>
          <a:ext cx="4400508" cy="115945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網かけ部分は自動入力されます。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18</xdr:col>
      <xdr:colOff>501650</xdr:colOff>
      <xdr:row>30</xdr:row>
      <xdr:rowOff>137583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00150" y="0"/>
          <a:ext cx="15446375" cy="1177713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9900">
              <a:solidFill>
                <a:sysClr val="windowText" lastClr="000000"/>
              </a:solidFill>
            </a:rPr>
            <a:t>触らないで</a:t>
          </a:r>
          <a:endParaRPr kumimoji="1" lang="en-US" altLang="ja-JP" sz="19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9900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0</xdr:row>
      <xdr:rowOff>50800</xdr:rowOff>
    </xdr:from>
    <xdr:to>
      <xdr:col>17</xdr:col>
      <xdr:colOff>596900</xdr:colOff>
      <xdr:row>29</xdr:row>
      <xdr:rowOff>50800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9600" y="50800"/>
          <a:ext cx="15290800" cy="11684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9900">
              <a:solidFill>
                <a:sysClr val="windowText" lastClr="000000"/>
              </a:solidFill>
            </a:rPr>
            <a:t>触らないで</a:t>
          </a:r>
          <a:endParaRPr kumimoji="1" lang="en-US" altLang="ja-JP" sz="19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9900">
              <a:solidFill>
                <a:sysClr val="windowText" lastClr="000000"/>
              </a:solidFill>
            </a:rPr>
            <a:t>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2"/>
  <sheetViews>
    <sheetView tabSelected="1" view="pageBreakPreview" zoomScale="55" zoomScaleNormal="70" zoomScaleSheetLayoutView="55" workbookViewId="0">
      <selection activeCell="C8" sqref="C8:D8"/>
    </sheetView>
  </sheetViews>
  <sheetFormatPr defaultColWidth="9" defaultRowHeight="18.75" x14ac:dyDescent="0.4"/>
  <cols>
    <col min="1" max="1" width="1.125" style="4" customWidth="1"/>
    <col min="2" max="2" width="6.25" style="4" bestFit="1" customWidth="1"/>
    <col min="3" max="4" width="4.625" style="4" customWidth="1"/>
    <col min="5" max="5" width="37.75" style="4" customWidth="1"/>
    <col min="6" max="6" width="4.625" style="4" customWidth="1"/>
    <col min="7" max="7" width="13.25" style="4" customWidth="1"/>
    <col min="8" max="8" width="4.625" style="4" customWidth="1"/>
    <col min="9" max="9" width="6" style="4" customWidth="1"/>
    <col min="10" max="10" width="18.125" style="4" customWidth="1"/>
    <col min="11" max="11" width="4.625" style="4" customWidth="1"/>
    <col min="12" max="12" width="4.625" style="5" customWidth="1"/>
    <col min="13" max="13" width="20.5" style="4" customWidth="1"/>
    <col min="14" max="14" width="4.625" style="4" customWidth="1"/>
    <col min="15" max="15" width="4.625" style="5" customWidth="1"/>
    <col min="16" max="16" width="20.25" style="4" customWidth="1"/>
    <col min="17" max="18" width="4.625" style="4" customWidth="1"/>
    <col min="19" max="19" width="15.75" style="4" customWidth="1"/>
    <col min="20" max="20" width="4.625" style="4" customWidth="1"/>
    <col min="21" max="21" width="4.625" style="4" hidden="1" customWidth="1"/>
    <col min="22" max="22" width="20.125" style="4" customWidth="1"/>
    <col min="23" max="23" width="4.875" style="4" customWidth="1"/>
    <col min="24" max="24" width="4.5" style="4" customWidth="1"/>
    <col min="25" max="25" width="4.625" style="4" customWidth="1"/>
    <col min="26" max="26" width="11.125" style="4" customWidth="1"/>
    <col min="27" max="27" width="4.5" style="4" customWidth="1"/>
    <col min="28" max="28" width="4.625" style="4" customWidth="1"/>
    <col min="29" max="29" width="11.75" style="4" customWidth="1"/>
    <col min="30" max="30" width="5.25" style="4" customWidth="1"/>
    <col min="31" max="31" width="4.625" style="4" customWidth="1"/>
    <col min="32" max="32" width="15.625" style="4" customWidth="1"/>
    <col min="33" max="33" width="10.125" style="4" customWidth="1"/>
    <col min="34" max="16384" width="9" style="4"/>
  </cols>
  <sheetData>
    <row r="1" spans="1:30" ht="20.25" thickBot="1" x14ac:dyDescent="0.45">
      <c r="A1" s="38" t="s">
        <v>139</v>
      </c>
      <c r="B1" s="2"/>
      <c r="C1" s="2"/>
      <c r="D1" s="2"/>
      <c r="E1" s="3"/>
      <c r="F1" s="3"/>
      <c r="G1" s="3"/>
    </row>
    <row r="2" spans="1:30" ht="51.75" customHeight="1" thickBot="1" x14ac:dyDescent="0.45">
      <c r="A2" s="6" t="s">
        <v>140</v>
      </c>
      <c r="B2" s="39"/>
      <c r="C2" s="39"/>
      <c r="D2" s="39"/>
      <c r="E2" s="7"/>
      <c r="H2" s="3"/>
      <c r="I2" s="3"/>
      <c r="J2" s="3"/>
      <c r="K2" s="3"/>
      <c r="L2" s="3"/>
      <c r="M2" s="3"/>
      <c r="N2" s="132" t="s">
        <v>161</v>
      </c>
      <c r="O2" s="133"/>
      <c r="P2" s="133"/>
      <c r="Q2" s="13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8"/>
    </row>
    <row r="3" spans="1:30" ht="33.75" customHeight="1" x14ac:dyDescent="0.4">
      <c r="A3" s="9"/>
      <c r="E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8"/>
    </row>
    <row r="4" spans="1:30" ht="33.75" customHeight="1" x14ac:dyDescent="0.7">
      <c r="A4" s="9"/>
      <c r="B4" s="10"/>
      <c r="C4" s="82" t="s">
        <v>138</v>
      </c>
      <c r="D4" s="82"/>
      <c r="E4" s="82"/>
      <c r="F4" s="83"/>
      <c r="G4" s="83"/>
      <c r="H4" s="83"/>
      <c r="I4" s="83"/>
      <c r="J4" s="83"/>
      <c r="K4" s="83"/>
      <c r="L4" s="83"/>
      <c r="M4" s="83"/>
      <c r="N4" s="83"/>
      <c r="O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8"/>
    </row>
    <row r="5" spans="1:30" ht="31.5" customHeight="1" x14ac:dyDescent="0.4">
      <c r="C5" s="40"/>
      <c r="D5" s="40"/>
      <c r="E5" s="40"/>
      <c r="F5" s="40"/>
      <c r="G5"/>
      <c r="H5" s="41"/>
      <c r="L5" s="4"/>
      <c r="O5" s="4"/>
      <c r="U5"/>
      <c r="V5" s="11"/>
      <c r="W5" s="11"/>
      <c r="X5" s="12"/>
      <c r="Y5" s="12"/>
      <c r="Z5"/>
      <c r="AA5"/>
      <c r="AB5" s="41"/>
      <c r="AC5" s="41"/>
    </row>
    <row r="6" spans="1:30" ht="31.5" customHeight="1" x14ac:dyDescent="0.4">
      <c r="C6" s="84" t="s">
        <v>147</v>
      </c>
      <c r="D6" s="84"/>
      <c r="E6" s="84"/>
      <c r="F6" s="84"/>
      <c r="G6" s="56">
        <f ca="1">OFFSET($W$34, COUNTIF($I$34:$I$36, "○")&gt;0,0)</f>
        <v>0</v>
      </c>
      <c r="H6" s="84" t="s">
        <v>148</v>
      </c>
      <c r="I6" s="84"/>
      <c r="J6" s="84"/>
      <c r="K6" s="84"/>
      <c r="L6" s="4"/>
      <c r="O6" s="4"/>
    </row>
    <row r="7" spans="1:30" ht="31.5" customHeight="1" thickBot="1" x14ac:dyDescent="0.45">
      <c r="C7" s="41" t="s">
        <v>142</v>
      </c>
      <c r="D7"/>
      <c r="E7"/>
      <c r="F7"/>
      <c r="G7"/>
      <c r="H7" s="41" t="s">
        <v>142</v>
      </c>
      <c r="I7"/>
      <c r="J7"/>
      <c r="K7"/>
      <c r="L7" s="4"/>
      <c r="O7" s="4"/>
    </row>
    <row r="8" spans="1:30" ht="46.5" customHeight="1" x14ac:dyDescent="0.4">
      <c r="C8" s="85"/>
      <c r="D8" s="86"/>
      <c r="E8" s="135" t="s">
        <v>144</v>
      </c>
      <c r="F8" s="136"/>
      <c r="H8" s="85"/>
      <c r="I8" s="139"/>
      <c r="J8" s="141" t="s">
        <v>144</v>
      </c>
      <c r="K8" s="142"/>
      <c r="L8" s="142"/>
      <c r="M8" s="143"/>
      <c r="O8" s="4"/>
      <c r="U8" s="4" t="s">
        <v>143</v>
      </c>
    </row>
    <row r="9" spans="1:30" ht="46.5" customHeight="1" thickBot="1" x14ac:dyDescent="0.45">
      <c r="C9" s="80"/>
      <c r="D9" s="81"/>
      <c r="E9" s="137" t="s">
        <v>145</v>
      </c>
      <c r="F9" s="138"/>
      <c r="H9" s="80"/>
      <c r="I9" s="140"/>
      <c r="J9" s="144" t="s">
        <v>145</v>
      </c>
      <c r="K9" s="145"/>
      <c r="L9" s="145"/>
      <c r="M9" s="146"/>
      <c r="O9" s="4"/>
    </row>
    <row r="10" spans="1:30" ht="31.5" customHeight="1" thickBot="1" x14ac:dyDescent="0.45">
      <c r="A10" s="42"/>
      <c r="B10" s="42"/>
      <c r="C10"/>
      <c r="D10" s="57"/>
      <c r="E10" s="43"/>
      <c r="F10" s="43"/>
      <c r="G10" s="43"/>
      <c r="H10" s="43"/>
      <c r="L10" s="4"/>
      <c r="O10" s="4"/>
      <c r="U10"/>
      <c r="V10"/>
      <c r="W10"/>
      <c r="X10"/>
      <c r="Y10"/>
      <c r="Z10"/>
      <c r="AA10"/>
      <c r="AB10"/>
      <c r="AC10"/>
    </row>
    <row r="11" spans="1:30" s="13" customFormat="1" ht="90.75" customHeight="1" x14ac:dyDescent="0.4">
      <c r="A11" s="62"/>
      <c r="B11" s="63"/>
      <c r="C11" s="66" t="s">
        <v>146</v>
      </c>
      <c r="D11" s="67"/>
      <c r="E11" s="68"/>
      <c r="F11" s="75" t="s">
        <v>149</v>
      </c>
      <c r="G11" s="76"/>
      <c r="H11" s="77"/>
      <c r="I11" s="75" t="s">
        <v>152</v>
      </c>
      <c r="J11" s="87"/>
      <c r="K11" s="88"/>
      <c r="L11" s="75" t="s">
        <v>162</v>
      </c>
      <c r="M11" s="87"/>
      <c r="N11" s="88"/>
      <c r="O11" s="107" t="s">
        <v>141</v>
      </c>
      <c r="P11" s="108"/>
      <c r="Q11" s="109"/>
    </row>
    <row r="12" spans="1:30" s="13" customFormat="1" ht="30" customHeight="1" x14ac:dyDescent="0.4">
      <c r="A12" s="62"/>
      <c r="B12" s="64"/>
      <c r="C12" s="69"/>
      <c r="D12" s="70"/>
      <c r="E12" s="71"/>
      <c r="F12" s="110"/>
      <c r="G12" s="112" t="s">
        <v>153</v>
      </c>
      <c r="H12" s="113"/>
      <c r="I12" s="89"/>
      <c r="J12" s="90"/>
      <c r="K12" s="91"/>
      <c r="L12" s="110"/>
      <c r="M12" s="114" t="s">
        <v>154</v>
      </c>
      <c r="N12" s="115"/>
      <c r="O12" s="44"/>
      <c r="P12" s="114" t="s">
        <v>155</v>
      </c>
      <c r="Q12" s="116"/>
    </row>
    <row r="13" spans="1:30" s="13" customFormat="1" ht="30" customHeight="1" x14ac:dyDescent="0.4">
      <c r="A13" s="62"/>
      <c r="B13" s="65"/>
      <c r="C13" s="72"/>
      <c r="D13" s="73"/>
      <c r="E13" s="74"/>
      <c r="F13" s="111"/>
      <c r="G13" s="78" t="s">
        <v>156</v>
      </c>
      <c r="H13" s="79"/>
      <c r="I13" s="92"/>
      <c r="J13" s="93"/>
      <c r="K13" s="94"/>
      <c r="L13" s="111"/>
      <c r="M13" s="117" t="s">
        <v>157</v>
      </c>
      <c r="N13" s="118"/>
      <c r="O13" s="44"/>
      <c r="P13" s="119" t="s">
        <v>158</v>
      </c>
      <c r="Q13" s="120"/>
    </row>
    <row r="14" spans="1:30" s="13" customFormat="1" ht="39.950000000000003" customHeight="1" x14ac:dyDescent="0.4">
      <c r="A14" s="62"/>
      <c r="B14" s="97">
        <v>1</v>
      </c>
      <c r="C14" s="98"/>
      <c r="D14" s="98"/>
      <c r="E14" s="98"/>
      <c r="F14" s="99"/>
      <c r="G14" s="100"/>
      <c r="H14" s="14" t="s">
        <v>135</v>
      </c>
      <c r="I14" s="101"/>
      <c r="J14" s="102"/>
      <c r="K14" s="14" t="s">
        <v>136</v>
      </c>
      <c r="L14" s="105" t="str">
        <f>IF(F14="","",(ROUNDDOWN(IF($C$8="○",(I14*2/3),(IF($C$9="○",(I14*1/2)))),0)))</f>
        <v/>
      </c>
      <c r="M14" s="106"/>
      <c r="N14" s="14" t="s">
        <v>136</v>
      </c>
      <c r="O14" s="121" t="str">
        <f t="shared" ref="O14:O41" si="0">IF(L14="","",ROUNDDOWN(F14*L14,0))</f>
        <v/>
      </c>
      <c r="P14" s="122"/>
      <c r="Q14" s="20" t="s">
        <v>136</v>
      </c>
    </row>
    <row r="15" spans="1:30" s="13" customFormat="1" ht="39.950000000000003" customHeight="1" x14ac:dyDescent="0.4">
      <c r="A15" s="62"/>
      <c r="B15" s="97"/>
      <c r="C15" s="98"/>
      <c r="D15" s="98"/>
      <c r="E15" s="98"/>
      <c r="F15" s="123"/>
      <c r="G15" s="124"/>
      <c r="H15" s="58" t="s">
        <v>137</v>
      </c>
      <c r="I15" s="103"/>
      <c r="J15" s="104"/>
      <c r="K15" s="59" t="s">
        <v>136</v>
      </c>
      <c r="L15" s="95" t="str">
        <f>IF(F15="","",(ROUNDDOWN(IF($H$8="○",(I14*2/3),(IF($H$9="○",(I14*1/2)))),0)))</f>
        <v/>
      </c>
      <c r="M15" s="96"/>
      <c r="N15" s="59" t="s">
        <v>136</v>
      </c>
      <c r="O15" s="125" t="str">
        <f t="shared" si="0"/>
        <v/>
      </c>
      <c r="P15" s="126"/>
      <c r="Q15" s="60" t="s">
        <v>136</v>
      </c>
    </row>
    <row r="16" spans="1:30" s="13" customFormat="1" ht="39.950000000000003" customHeight="1" x14ac:dyDescent="0.4">
      <c r="A16" s="62"/>
      <c r="B16" s="97">
        <v>2</v>
      </c>
      <c r="C16" s="98"/>
      <c r="D16" s="98"/>
      <c r="E16" s="98"/>
      <c r="F16" s="99"/>
      <c r="G16" s="100"/>
      <c r="H16" s="14" t="s">
        <v>135</v>
      </c>
      <c r="I16" s="101"/>
      <c r="J16" s="102"/>
      <c r="K16" s="14" t="s">
        <v>136</v>
      </c>
      <c r="L16" s="105" t="str">
        <f t="shared" ref="L16" si="1">IF(F16="","",(ROUNDDOWN(IF($C$8="○",(I16*2/3),(IF($C$9="○",(I16*1/2)))),0)))</f>
        <v/>
      </c>
      <c r="M16" s="106"/>
      <c r="N16" s="14" t="s">
        <v>136</v>
      </c>
      <c r="O16" s="121" t="str">
        <f t="shared" si="0"/>
        <v/>
      </c>
      <c r="P16" s="122"/>
      <c r="Q16" s="20" t="s">
        <v>136</v>
      </c>
    </row>
    <row r="17" spans="1:17" s="13" customFormat="1" ht="39.950000000000003" customHeight="1" x14ac:dyDescent="0.4">
      <c r="A17" s="62"/>
      <c r="B17" s="97"/>
      <c r="C17" s="98"/>
      <c r="D17" s="98"/>
      <c r="E17" s="98"/>
      <c r="F17" s="123"/>
      <c r="G17" s="124"/>
      <c r="H17" s="58" t="s">
        <v>137</v>
      </c>
      <c r="I17" s="103"/>
      <c r="J17" s="104"/>
      <c r="K17" s="59" t="s">
        <v>136</v>
      </c>
      <c r="L17" s="95" t="str">
        <f t="shared" ref="L17" si="2">IF(F17="","",(ROUNDDOWN(IF($H$8="○",(I16*2/3),(IF($H$9="○",(I16*1/2)))),0)))</f>
        <v/>
      </c>
      <c r="M17" s="96"/>
      <c r="N17" s="59" t="s">
        <v>136</v>
      </c>
      <c r="O17" s="125" t="str">
        <f t="shared" si="0"/>
        <v/>
      </c>
      <c r="P17" s="126"/>
      <c r="Q17" s="60" t="s">
        <v>136</v>
      </c>
    </row>
    <row r="18" spans="1:17" s="13" customFormat="1" ht="39.950000000000003" customHeight="1" x14ac:dyDescent="0.4">
      <c r="A18" s="62"/>
      <c r="B18" s="97">
        <v>3</v>
      </c>
      <c r="C18" s="98"/>
      <c r="D18" s="98"/>
      <c r="E18" s="98"/>
      <c r="F18" s="99"/>
      <c r="G18" s="100"/>
      <c r="H18" s="14" t="s">
        <v>135</v>
      </c>
      <c r="I18" s="101"/>
      <c r="J18" s="102"/>
      <c r="K18" s="14" t="s">
        <v>136</v>
      </c>
      <c r="L18" s="105" t="str">
        <f t="shared" ref="L18" si="3">IF(F18="","",(ROUNDDOWN(IF($C$8="○",(I18*2/3),(IF($C$9="○",(I18*1/2)))),0)))</f>
        <v/>
      </c>
      <c r="M18" s="106"/>
      <c r="N18" s="14" t="s">
        <v>136</v>
      </c>
      <c r="O18" s="121" t="str">
        <f t="shared" si="0"/>
        <v/>
      </c>
      <c r="P18" s="122"/>
      <c r="Q18" s="20" t="s">
        <v>136</v>
      </c>
    </row>
    <row r="19" spans="1:17" s="13" customFormat="1" ht="39.950000000000003" customHeight="1" x14ac:dyDescent="0.4">
      <c r="A19" s="62"/>
      <c r="B19" s="97"/>
      <c r="C19" s="98"/>
      <c r="D19" s="98"/>
      <c r="E19" s="98"/>
      <c r="F19" s="123"/>
      <c r="G19" s="124"/>
      <c r="H19" s="58" t="s">
        <v>137</v>
      </c>
      <c r="I19" s="103"/>
      <c r="J19" s="104"/>
      <c r="K19" s="59" t="s">
        <v>136</v>
      </c>
      <c r="L19" s="95" t="str">
        <f t="shared" ref="L19" si="4">IF(F19="","",(ROUNDDOWN(IF($H$8="○",(I18*2/3),(IF($H$9="○",(I18*1/2)))),0)))</f>
        <v/>
      </c>
      <c r="M19" s="96"/>
      <c r="N19" s="59" t="s">
        <v>136</v>
      </c>
      <c r="O19" s="125" t="str">
        <f t="shared" si="0"/>
        <v/>
      </c>
      <c r="P19" s="126"/>
      <c r="Q19" s="60" t="s">
        <v>136</v>
      </c>
    </row>
    <row r="20" spans="1:17" s="13" customFormat="1" ht="39.950000000000003" customHeight="1" x14ac:dyDescent="0.4">
      <c r="A20" s="62"/>
      <c r="B20" s="97">
        <v>4</v>
      </c>
      <c r="C20" s="98"/>
      <c r="D20" s="98"/>
      <c r="E20" s="98"/>
      <c r="F20" s="99"/>
      <c r="G20" s="100"/>
      <c r="H20" s="14" t="s">
        <v>135</v>
      </c>
      <c r="I20" s="101"/>
      <c r="J20" s="102"/>
      <c r="K20" s="14" t="s">
        <v>136</v>
      </c>
      <c r="L20" s="105" t="str">
        <f t="shared" ref="L20" si="5">IF(F20="","",(ROUNDDOWN(IF($C$8="○",(I20*2/3),(IF($C$9="○",(I20*1/2)))),0)))</f>
        <v/>
      </c>
      <c r="M20" s="106"/>
      <c r="N20" s="14" t="s">
        <v>136</v>
      </c>
      <c r="O20" s="121" t="str">
        <f t="shared" si="0"/>
        <v/>
      </c>
      <c r="P20" s="122"/>
      <c r="Q20" s="20" t="s">
        <v>136</v>
      </c>
    </row>
    <row r="21" spans="1:17" s="13" customFormat="1" ht="39.950000000000003" customHeight="1" x14ac:dyDescent="0.4">
      <c r="A21" s="62"/>
      <c r="B21" s="97"/>
      <c r="C21" s="98"/>
      <c r="D21" s="98"/>
      <c r="E21" s="98"/>
      <c r="F21" s="123"/>
      <c r="G21" s="124"/>
      <c r="H21" s="58" t="s">
        <v>137</v>
      </c>
      <c r="I21" s="103"/>
      <c r="J21" s="104"/>
      <c r="K21" s="59" t="s">
        <v>136</v>
      </c>
      <c r="L21" s="95" t="str">
        <f t="shared" ref="L21" si="6">IF(F21="","",(ROUNDDOWN(IF($H$8="○",(I20*2/3),(IF($H$9="○",(I20*1/2)))),0)))</f>
        <v/>
      </c>
      <c r="M21" s="96"/>
      <c r="N21" s="59" t="s">
        <v>136</v>
      </c>
      <c r="O21" s="125" t="str">
        <f t="shared" si="0"/>
        <v/>
      </c>
      <c r="P21" s="126"/>
      <c r="Q21" s="60" t="s">
        <v>136</v>
      </c>
    </row>
    <row r="22" spans="1:17" s="13" customFormat="1" ht="39.950000000000003" customHeight="1" x14ac:dyDescent="0.4">
      <c r="A22" s="62"/>
      <c r="B22" s="97">
        <v>5</v>
      </c>
      <c r="C22" s="98"/>
      <c r="D22" s="98"/>
      <c r="E22" s="98"/>
      <c r="F22" s="99"/>
      <c r="G22" s="100"/>
      <c r="H22" s="14" t="s">
        <v>135</v>
      </c>
      <c r="I22" s="101"/>
      <c r="J22" s="102"/>
      <c r="K22" s="14" t="s">
        <v>136</v>
      </c>
      <c r="L22" s="105" t="str">
        <f t="shared" ref="L22" si="7">IF(F22="","",(ROUNDDOWN(IF($C$8="○",(I22*2/3),(IF($C$9="○",(I22*1/2)))),0)))</f>
        <v/>
      </c>
      <c r="M22" s="106"/>
      <c r="N22" s="14" t="s">
        <v>136</v>
      </c>
      <c r="O22" s="121" t="str">
        <f t="shared" si="0"/>
        <v/>
      </c>
      <c r="P22" s="122"/>
      <c r="Q22" s="20" t="s">
        <v>136</v>
      </c>
    </row>
    <row r="23" spans="1:17" s="13" customFormat="1" ht="39.950000000000003" customHeight="1" x14ac:dyDescent="0.4">
      <c r="A23" s="62"/>
      <c r="B23" s="97"/>
      <c r="C23" s="98"/>
      <c r="D23" s="98"/>
      <c r="E23" s="98"/>
      <c r="F23" s="123"/>
      <c r="G23" s="124"/>
      <c r="H23" s="58" t="s">
        <v>137</v>
      </c>
      <c r="I23" s="103"/>
      <c r="J23" s="104"/>
      <c r="K23" s="59" t="s">
        <v>136</v>
      </c>
      <c r="L23" s="95" t="str">
        <f t="shared" ref="L23" si="8">IF(F23="","",(ROUNDDOWN(IF($H$8="○",(I22*2/3),(IF($H$9="○",(I22*1/2)))),0)))</f>
        <v/>
      </c>
      <c r="M23" s="96"/>
      <c r="N23" s="59" t="s">
        <v>136</v>
      </c>
      <c r="O23" s="125" t="str">
        <f t="shared" si="0"/>
        <v/>
      </c>
      <c r="P23" s="126"/>
      <c r="Q23" s="60" t="s">
        <v>136</v>
      </c>
    </row>
    <row r="24" spans="1:17" s="13" customFormat="1" ht="39.950000000000003" customHeight="1" x14ac:dyDescent="0.4">
      <c r="A24" s="62"/>
      <c r="B24" s="97">
        <v>6</v>
      </c>
      <c r="C24" s="98"/>
      <c r="D24" s="98"/>
      <c r="E24" s="98"/>
      <c r="F24" s="99"/>
      <c r="G24" s="100"/>
      <c r="H24" s="14" t="s">
        <v>135</v>
      </c>
      <c r="I24" s="101"/>
      <c r="J24" s="102"/>
      <c r="K24" s="14" t="s">
        <v>136</v>
      </c>
      <c r="L24" s="105" t="str">
        <f t="shared" ref="L24" si="9">IF(F24="","",(ROUNDDOWN(IF($C$8="○",(I24*2/3),(IF($C$9="○",(I24*1/2)))),0)))</f>
        <v/>
      </c>
      <c r="M24" s="106"/>
      <c r="N24" s="14" t="s">
        <v>136</v>
      </c>
      <c r="O24" s="121" t="str">
        <f t="shared" si="0"/>
        <v/>
      </c>
      <c r="P24" s="122"/>
      <c r="Q24" s="20" t="s">
        <v>136</v>
      </c>
    </row>
    <row r="25" spans="1:17" s="13" customFormat="1" ht="39.950000000000003" customHeight="1" x14ac:dyDescent="0.4">
      <c r="A25" s="62"/>
      <c r="B25" s="97"/>
      <c r="C25" s="98"/>
      <c r="D25" s="98"/>
      <c r="E25" s="98"/>
      <c r="F25" s="123"/>
      <c r="G25" s="124"/>
      <c r="H25" s="58" t="s">
        <v>137</v>
      </c>
      <c r="I25" s="103"/>
      <c r="J25" s="104"/>
      <c r="K25" s="59" t="s">
        <v>136</v>
      </c>
      <c r="L25" s="95" t="str">
        <f t="shared" ref="L25" si="10">IF(F25="","",(ROUNDDOWN(IF($H$8="○",(I24*2/3),(IF($H$9="○",(I24*1/2)))),0)))</f>
        <v/>
      </c>
      <c r="M25" s="96"/>
      <c r="N25" s="59" t="s">
        <v>136</v>
      </c>
      <c r="O25" s="125" t="str">
        <f t="shared" si="0"/>
        <v/>
      </c>
      <c r="P25" s="126"/>
      <c r="Q25" s="60" t="s">
        <v>136</v>
      </c>
    </row>
    <row r="26" spans="1:17" s="13" customFormat="1" ht="39.950000000000003" customHeight="1" x14ac:dyDescent="0.4">
      <c r="A26" s="37"/>
      <c r="B26" s="97">
        <v>7</v>
      </c>
      <c r="C26" s="98"/>
      <c r="D26" s="98"/>
      <c r="E26" s="98"/>
      <c r="F26" s="99"/>
      <c r="G26" s="100"/>
      <c r="H26" s="14" t="s">
        <v>135</v>
      </c>
      <c r="I26" s="101"/>
      <c r="J26" s="102"/>
      <c r="K26" s="14" t="s">
        <v>136</v>
      </c>
      <c r="L26" s="105" t="str">
        <f t="shared" ref="L26" si="11">IF(F26="","",(ROUNDDOWN(IF($C$8="○",(I26*2/3),(IF($C$9="○",(I26*1/2)))),0)))</f>
        <v/>
      </c>
      <c r="M26" s="106"/>
      <c r="N26" s="14" t="s">
        <v>136</v>
      </c>
      <c r="O26" s="121" t="str">
        <f t="shared" si="0"/>
        <v/>
      </c>
      <c r="P26" s="122"/>
      <c r="Q26" s="20" t="s">
        <v>136</v>
      </c>
    </row>
    <row r="27" spans="1:17" s="13" customFormat="1" ht="39.950000000000003" customHeight="1" x14ac:dyDescent="0.4">
      <c r="A27" s="37"/>
      <c r="B27" s="97"/>
      <c r="C27" s="98"/>
      <c r="D27" s="98"/>
      <c r="E27" s="98"/>
      <c r="F27" s="123"/>
      <c r="G27" s="124"/>
      <c r="H27" s="58" t="s">
        <v>137</v>
      </c>
      <c r="I27" s="103"/>
      <c r="J27" s="104"/>
      <c r="K27" s="59" t="s">
        <v>136</v>
      </c>
      <c r="L27" s="95" t="str">
        <f t="shared" ref="L27" si="12">IF(F27="","",(ROUNDDOWN(IF($H$8="○",(I26*2/3),(IF($H$9="○",(I26*1/2)))),0)))</f>
        <v/>
      </c>
      <c r="M27" s="96"/>
      <c r="N27" s="59" t="s">
        <v>136</v>
      </c>
      <c r="O27" s="125" t="str">
        <f t="shared" si="0"/>
        <v/>
      </c>
      <c r="P27" s="126"/>
      <c r="Q27" s="60" t="s">
        <v>136</v>
      </c>
    </row>
    <row r="28" spans="1:17" s="13" customFormat="1" ht="39.950000000000003" customHeight="1" x14ac:dyDescent="0.4">
      <c r="A28" s="37"/>
      <c r="B28" s="97">
        <v>8</v>
      </c>
      <c r="C28" s="98"/>
      <c r="D28" s="98"/>
      <c r="E28" s="98"/>
      <c r="F28" s="99"/>
      <c r="G28" s="100"/>
      <c r="H28" s="14" t="s">
        <v>135</v>
      </c>
      <c r="I28" s="101"/>
      <c r="J28" s="102"/>
      <c r="K28" s="14" t="s">
        <v>136</v>
      </c>
      <c r="L28" s="105" t="str">
        <f t="shared" ref="L28" si="13">IF(F28="","",(ROUNDDOWN(IF($C$8="○",(I28*2/3),(IF($C$9="○",(I28*1/2)))),0)))</f>
        <v/>
      </c>
      <c r="M28" s="106"/>
      <c r="N28" s="14" t="s">
        <v>136</v>
      </c>
      <c r="O28" s="121" t="str">
        <f t="shared" si="0"/>
        <v/>
      </c>
      <c r="P28" s="122"/>
      <c r="Q28" s="20" t="s">
        <v>136</v>
      </c>
    </row>
    <row r="29" spans="1:17" s="13" customFormat="1" ht="39.950000000000003" customHeight="1" x14ac:dyDescent="0.4">
      <c r="A29" s="37"/>
      <c r="B29" s="97"/>
      <c r="C29" s="98"/>
      <c r="D29" s="98"/>
      <c r="E29" s="98"/>
      <c r="F29" s="123"/>
      <c r="G29" s="124"/>
      <c r="H29" s="61" t="s">
        <v>137</v>
      </c>
      <c r="I29" s="103"/>
      <c r="J29" s="104"/>
      <c r="K29" s="59" t="s">
        <v>136</v>
      </c>
      <c r="L29" s="95" t="str">
        <f t="shared" ref="L29" si="14">IF(F29="","",(ROUNDDOWN(IF($H$8="○",(I28*2/3),(IF($H$9="○",(I28*1/2)))),0)))</f>
        <v/>
      </c>
      <c r="M29" s="96"/>
      <c r="N29" s="59" t="s">
        <v>136</v>
      </c>
      <c r="O29" s="125" t="str">
        <f t="shared" si="0"/>
        <v/>
      </c>
      <c r="P29" s="126"/>
      <c r="Q29" s="60" t="s">
        <v>136</v>
      </c>
    </row>
    <row r="30" spans="1:17" s="13" customFormat="1" ht="39.950000000000003" customHeight="1" x14ac:dyDescent="0.4">
      <c r="A30" s="37"/>
      <c r="B30" s="97">
        <v>9</v>
      </c>
      <c r="C30" s="98"/>
      <c r="D30" s="98"/>
      <c r="E30" s="98"/>
      <c r="F30" s="99"/>
      <c r="G30" s="100"/>
      <c r="H30" s="14" t="s">
        <v>135</v>
      </c>
      <c r="I30" s="101"/>
      <c r="J30" s="102"/>
      <c r="K30" s="14" t="s">
        <v>136</v>
      </c>
      <c r="L30" s="105" t="str">
        <f t="shared" ref="L30" si="15">IF(F30="","",(ROUNDDOWN(IF($C$8="○",(I30*2/3),(IF($C$9="○",(I30*1/2)))),0)))</f>
        <v/>
      </c>
      <c r="M30" s="106"/>
      <c r="N30" s="14" t="s">
        <v>136</v>
      </c>
      <c r="O30" s="121" t="str">
        <f t="shared" si="0"/>
        <v/>
      </c>
      <c r="P30" s="122"/>
      <c r="Q30" s="20" t="s">
        <v>136</v>
      </c>
    </row>
    <row r="31" spans="1:17" s="13" customFormat="1" ht="39.950000000000003" customHeight="1" x14ac:dyDescent="0.4">
      <c r="A31" s="37"/>
      <c r="B31" s="97"/>
      <c r="C31" s="98"/>
      <c r="D31" s="98"/>
      <c r="E31" s="98"/>
      <c r="F31" s="123"/>
      <c r="G31" s="124"/>
      <c r="H31" s="58" t="s">
        <v>137</v>
      </c>
      <c r="I31" s="103"/>
      <c r="J31" s="104"/>
      <c r="K31" s="59" t="s">
        <v>136</v>
      </c>
      <c r="L31" s="95" t="str">
        <f t="shared" ref="L31" si="16">IF(F31="","",(ROUNDDOWN(IF($H$8="○",(I30*2/3),(IF($H$9="○",(I30*1/2)))),0)))</f>
        <v/>
      </c>
      <c r="M31" s="96"/>
      <c r="N31" s="59" t="s">
        <v>136</v>
      </c>
      <c r="O31" s="125" t="str">
        <f t="shared" si="0"/>
        <v/>
      </c>
      <c r="P31" s="126"/>
      <c r="Q31" s="60" t="s">
        <v>136</v>
      </c>
    </row>
    <row r="32" spans="1:17" s="13" customFormat="1" ht="39.950000000000003" customHeight="1" x14ac:dyDescent="0.4">
      <c r="A32" s="37"/>
      <c r="B32" s="97">
        <v>10</v>
      </c>
      <c r="C32" s="98"/>
      <c r="D32" s="98"/>
      <c r="E32" s="98"/>
      <c r="F32" s="99"/>
      <c r="G32" s="100"/>
      <c r="H32" s="14" t="s">
        <v>135</v>
      </c>
      <c r="I32" s="101"/>
      <c r="J32" s="102"/>
      <c r="K32" s="14" t="s">
        <v>136</v>
      </c>
      <c r="L32" s="105" t="str">
        <f t="shared" ref="L32" si="17">IF(F32="","",(ROUNDDOWN(IF($C$8="○",(I32*2/3),(IF($C$9="○",(I32*1/2)))),0)))</f>
        <v/>
      </c>
      <c r="M32" s="106"/>
      <c r="N32" s="14" t="s">
        <v>136</v>
      </c>
      <c r="O32" s="121" t="str">
        <f t="shared" si="0"/>
        <v/>
      </c>
      <c r="P32" s="122"/>
      <c r="Q32" s="20" t="s">
        <v>136</v>
      </c>
    </row>
    <row r="33" spans="1:53" s="13" customFormat="1" ht="39.950000000000003" customHeight="1" x14ac:dyDescent="0.4">
      <c r="A33" s="37"/>
      <c r="B33" s="97"/>
      <c r="C33" s="98"/>
      <c r="D33" s="98"/>
      <c r="E33" s="98"/>
      <c r="F33" s="123"/>
      <c r="G33" s="124"/>
      <c r="H33" s="58" t="s">
        <v>137</v>
      </c>
      <c r="I33" s="103"/>
      <c r="J33" s="104"/>
      <c r="K33" s="59" t="s">
        <v>136</v>
      </c>
      <c r="L33" s="95" t="str">
        <f t="shared" ref="L33" si="18">IF(F33="","",(ROUNDDOWN(IF($H$8="○",(I32*2/3),(IF($H$9="○",(I32*1/2)))),0)))</f>
        <v/>
      </c>
      <c r="M33" s="96"/>
      <c r="N33" s="59" t="s">
        <v>136</v>
      </c>
      <c r="O33" s="125" t="str">
        <f t="shared" si="0"/>
        <v/>
      </c>
      <c r="P33" s="126"/>
      <c r="Q33" s="60" t="s">
        <v>136</v>
      </c>
    </row>
    <row r="34" spans="1:53" s="13" customFormat="1" ht="39.950000000000003" customHeight="1" x14ac:dyDescent="0.4">
      <c r="A34" s="37"/>
      <c r="B34" s="97">
        <v>11</v>
      </c>
      <c r="C34" s="98"/>
      <c r="D34" s="98"/>
      <c r="E34" s="98"/>
      <c r="F34" s="99"/>
      <c r="G34" s="100"/>
      <c r="H34" s="14" t="s">
        <v>135</v>
      </c>
      <c r="I34" s="101"/>
      <c r="J34" s="102"/>
      <c r="K34" s="14" t="s">
        <v>136</v>
      </c>
      <c r="L34" s="105" t="str">
        <f t="shared" ref="L34" si="19">IF(F34="","",(ROUNDDOWN(IF($C$8="○",(I34*2/3),(IF($C$9="○",(I34*1/2)))),0)))</f>
        <v/>
      </c>
      <c r="M34" s="106"/>
      <c r="N34" s="14" t="s">
        <v>136</v>
      </c>
      <c r="O34" s="121" t="str">
        <f t="shared" si="0"/>
        <v/>
      </c>
      <c r="P34" s="122"/>
      <c r="Q34" s="20" t="s">
        <v>136</v>
      </c>
    </row>
    <row r="35" spans="1:53" s="13" customFormat="1" ht="39.950000000000003" customHeight="1" x14ac:dyDescent="0.4">
      <c r="A35" s="37"/>
      <c r="B35" s="97"/>
      <c r="C35" s="98"/>
      <c r="D35" s="98"/>
      <c r="E35" s="98"/>
      <c r="F35" s="123"/>
      <c r="G35" s="124"/>
      <c r="H35" s="58" t="s">
        <v>137</v>
      </c>
      <c r="I35" s="103"/>
      <c r="J35" s="104"/>
      <c r="K35" s="59" t="s">
        <v>136</v>
      </c>
      <c r="L35" s="95" t="str">
        <f t="shared" ref="L35" si="20">IF(F35="","",(ROUNDDOWN(IF($H$8="○",(I34*2/3),(IF($H$9="○",(I34*1/2)))),0)))</f>
        <v/>
      </c>
      <c r="M35" s="96"/>
      <c r="N35" s="59" t="s">
        <v>136</v>
      </c>
      <c r="O35" s="125" t="str">
        <f t="shared" si="0"/>
        <v/>
      </c>
      <c r="P35" s="126"/>
      <c r="Q35" s="60" t="s">
        <v>136</v>
      </c>
    </row>
    <row r="36" spans="1:53" s="13" customFormat="1" ht="39.950000000000003" customHeight="1" x14ac:dyDescent="0.4">
      <c r="A36" s="37"/>
      <c r="B36" s="97">
        <v>12</v>
      </c>
      <c r="C36" s="98"/>
      <c r="D36" s="98"/>
      <c r="E36" s="98"/>
      <c r="F36" s="99"/>
      <c r="G36" s="100"/>
      <c r="H36" s="14" t="s">
        <v>135</v>
      </c>
      <c r="I36" s="101"/>
      <c r="J36" s="102"/>
      <c r="K36" s="14" t="s">
        <v>136</v>
      </c>
      <c r="L36" s="105" t="str">
        <f t="shared" ref="L36" si="21">IF(F36="","",(ROUNDDOWN(IF($C$8="○",(I36*2/3),(IF($C$9="○",(I36*1/2)))),0)))</f>
        <v/>
      </c>
      <c r="M36" s="106"/>
      <c r="N36" s="14" t="s">
        <v>136</v>
      </c>
      <c r="O36" s="121" t="str">
        <f t="shared" si="0"/>
        <v/>
      </c>
      <c r="P36" s="122"/>
      <c r="Q36" s="20" t="s">
        <v>136</v>
      </c>
    </row>
    <row r="37" spans="1:53" s="13" customFormat="1" ht="39.950000000000003" customHeight="1" x14ac:dyDescent="0.4">
      <c r="A37" s="37"/>
      <c r="B37" s="97"/>
      <c r="C37" s="98"/>
      <c r="D37" s="98"/>
      <c r="E37" s="98"/>
      <c r="F37" s="123"/>
      <c r="G37" s="124"/>
      <c r="H37" s="58" t="s">
        <v>137</v>
      </c>
      <c r="I37" s="103"/>
      <c r="J37" s="104"/>
      <c r="K37" s="59" t="s">
        <v>136</v>
      </c>
      <c r="L37" s="95" t="str">
        <f t="shared" ref="L37" si="22">IF(F37="","",(ROUNDDOWN(IF($H$8="○",(I36*2/3),(IF($H$9="○",(I36*1/2)))),0)))</f>
        <v/>
      </c>
      <c r="M37" s="96"/>
      <c r="N37" s="59" t="s">
        <v>136</v>
      </c>
      <c r="O37" s="125" t="str">
        <f t="shared" si="0"/>
        <v/>
      </c>
      <c r="P37" s="126"/>
      <c r="Q37" s="60" t="s">
        <v>136</v>
      </c>
    </row>
    <row r="38" spans="1:53" s="13" customFormat="1" ht="39.950000000000003" customHeight="1" x14ac:dyDescent="0.4">
      <c r="A38" s="37"/>
      <c r="B38" s="97">
        <v>13</v>
      </c>
      <c r="C38" s="98"/>
      <c r="D38" s="98"/>
      <c r="E38" s="98"/>
      <c r="F38" s="99"/>
      <c r="G38" s="100"/>
      <c r="H38" s="14" t="s">
        <v>135</v>
      </c>
      <c r="I38" s="101"/>
      <c r="J38" s="102"/>
      <c r="K38" s="14" t="s">
        <v>136</v>
      </c>
      <c r="L38" s="105" t="str">
        <f t="shared" ref="L38" si="23">IF(F38="","",(ROUNDDOWN(IF($C$8="○",(I38*2/3),(IF($C$9="○",(I38*1/2)))),0)))</f>
        <v/>
      </c>
      <c r="M38" s="106"/>
      <c r="N38" s="14" t="s">
        <v>136</v>
      </c>
      <c r="O38" s="121" t="str">
        <f t="shared" si="0"/>
        <v/>
      </c>
      <c r="P38" s="122"/>
      <c r="Q38" s="20" t="s">
        <v>136</v>
      </c>
    </row>
    <row r="39" spans="1:53" s="13" customFormat="1" ht="39.950000000000003" customHeight="1" x14ac:dyDescent="0.4">
      <c r="A39" s="37"/>
      <c r="B39" s="97"/>
      <c r="C39" s="98"/>
      <c r="D39" s="98"/>
      <c r="E39" s="98"/>
      <c r="F39" s="123"/>
      <c r="G39" s="124"/>
      <c r="H39" s="58" t="s">
        <v>137</v>
      </c>
      <c r="I39" s="103"/>
      <c r="J39" s="104"/>
      <c r="K39" s="59" t="s">
        <v>136</v>
      </c>
      <c r="L39" s="95" t="str">
        <f t="shared" ref="L39" si="24">IF(F39="","",(ROUNDDOWN(IF($H$8="○",(I38*2/3),(IF($H$9="○",(I38*1/2)))),0)))</f>
        <v/>
      </c>
      <c r="M39" s="96"/>
      <c r="N39" s="59" t="s">
        <v>136</v>
      </c>
      <c r="O39" s="125" t="str">
        <f t="shared" si="0"/>
        <v/>
      </c>
      <c r="P39" s="126"/>
      <c r="Q39" s="60" t="s">
        <v>136</v>
      </c>
    </row>
    <row r="40" spans="1:53" s="13" customFormat="1" ht="39.950000000000003" customHeight="1" x14ac:dyDescent="0.4">
      <c r="A40" s="37"/>
      <c r="B40" s="97">
        <v>14</v>
      </c>
      <c r="C40" s="98"/>
      <c r="D40" s="98"/>
      <c r="E40" s="98"/>
      <c r="F40" s="99"/>
      <c r="G40" s="100"/>
      <c r="H40" s="14" t="s">
        <v>135</v>
      </c>
      <c r="I40" s="101"/>
      <c r="J40" s="102"/>
      <c r="K40" s="14" t="s">
        <v>136</v>
      </c>
      <c r="L40" s="105" t="str">
        <f t="shared" ref="L40" si="25">IF(F40="","",(ROUNDDOWN(IF($C$8="○",(I40*2/3),(IF($C$9="○",(I40*1/2)))),0)))</f>
        <v/>
      </c>
      <c r="M40" s="106"/>
      <c r="N40" s="14" t="s">
        <v>136</v>
      </c>
      <c r="O40" s="121" t="str">
        <f t="shared" si="0"/>
        <v/>
      </c>
      <c r="P40" s="122"/>
      <c r="Q40" s="20" t="s">
        <v>136</v>
      </c>
    </row>
    <row r="41" spans="1:53" s="13" customFormat="1" ht="39.950000000000003" customHeight="1" x14ac:dyDescent="0.4">
      <c r="A41" s="37"/>
      <c r="B41" s="97"/>
      <c r="C41" s="98"/>
      <c r="D41" s="98"/>
      <c r="E41" s="98"/>
      <c r="F41" s="123"/>
      <c r="G41" s="124"/>
      <c r="H41" s="58" t="s">
        <v>137</v>
      </c>
      <c r="I41" s="103"/>
      <c r="J41" s="104"/>
      <c r="K41" s="59" t="s">
        <v>136</v>
      </c>
      <c r="L41" s="95" t="str">
        <f t="shared" ref="L41" si="26">IF(F41="","",(ROUNDDOWN(IF($H$8="○",(I40*2/3),(IF($H$9="○",(I40*1/2)))),0)))</f>
        <v/>
      </c>
      <c r="M41" s="96"/>
      <c r="N41" s="59" t="s">
        <v>136</v>
      </c>
      <c r="O41" s="125" t="str">
        <f t="shared" si="0"/>
        <v/>
      </c>
      <c r="P41" s="126"/>
      <c r="Q41" s="60" t="s">
        <v>136</v>
      </c>
    </row>
    <row r="42" spans="1:53" ht="50.1" customHeight="1" x14ac:dyDescent="0.5">
      <c r="A42" s="15"/>
      <c r="B42" s="15"/>
      <c r="C42" s="15"/>
      <c r="D42" s="15"/>
      <c r="E42" s="16"/>
      <c r="F42" s="16"/>
      <c r="G42" s="22" t="s">
        <v>159</v>
      </c>
      <c r="J42" s="21"/>
      <c r="K42" s="17"/>
      <c r="L42" s="18"/>
      <c r="M42" s="19"/>
      <c r="N42" s="19"/>
      <c r="O42" s="18"/>
      <c r="P42" s="19"/>
      <c r="Q42" s="19"/>
      <c r="R42" s="19"/>
      <c r="AX42" s="23"/>
      <c r="AY42" s="23"/>
      <c r="AZ42" s="23"/>
      <c r="BA42" s="23"/>
    </row>
    <row r="43" spans="1:53" ht="35.1" customHeight="1" x14ac:dyDescent="0.4">
      <c r="A43" s="15"/>
      <c r="B43" s="147" t="s">
        <v>163</v>
      </c>
      <c r="C43" s="147"/>
      <c r="D43" s="147"/>
      <c r="E43" s="147"/>
      <c r="F43" s="147"/>
      <c r="G43" s="148">
        <f>SUM(O14,O16,O18,O20,O24,O26,O22,O28,O30,O32,O34,O36,O38,O40)</f>
        <v>0</v>
      </c>
      <c r="H43" s="149"/>
      <c r="I43" s="150"/>
      <c r="J43" s="24" t="s">
        <v>150</v>
      </c>
      <c r="K43" s="25"/>
      <c r="L43" s="25"/>
      <c r="M43" s="25"/>
      <c r="N43" s="23"/>
      <c r="O43" s="25"/>
      <c r="P43" s="25"/>
      <c r="Q43" s="23"/>
      <c r="R43" s="23"/>
      <c r="AG43" s="17"/>
      <c r="AH43" s="26"/>
      <c r="AI43" s="26"/>
      <c r="AJ43" s="27"/>
      <c r="AK43" s="28"/>
      <c r="AL43" s="29"/>
      <c r="AM43" s="29"/>
      <c r="AN43" s="29"/>
      <c r="AO43" s="29"/>
      <c r="AP43" s="29"/>
      <c r="AQ43" s="29"/>
      <c r="AR43" s="30"/>
      <c r="AS43" s="31"/>
      <c r="AT43" s="31"/>
      <c r="AU43" s="32"/>
      <c r="AV43" s="27"/>
    </row>
    <row r="44" spans="1:53" ht="30" customHeight="1" x14ac:dyDescent="0.4">
      <c r="A44" s="15"/>
      <c r="B44" s="15"/>
      <c r="C44" s="15"/>
      <c r="D44" s="15"/>
      <c r="E44" s="16"/>
      <c r="F44" s="16"/>
      <c r="G44"/>
      <c r="H44"/>
      <c r="I44"/>
      <c r="J44"/>
      <c r="L44" s="4"/>
      <c r="O44" s="4"/>
      <c r="AH44" s="1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</row>
    <row r="45" spans="1:53" ht="30" customHeight="1" x14ac:dyDescent="0.5">
      <c r="A45" s="15"/>
      <c r="B45" s="127"/>
      <c r="C45" s="127"/>
      <c r="D45" s="127"/>
      <c r="E45" s="127"/>
      <c r="F45" s="127"/>
      <c r="G45" s="33" t="s">
        <v>160</v>
      </c>
      <c r="H45" s="27"/>
      <c r="I45" s="34"/>
      <c r="J45" s="34"/>
      <c r="K45" s="31"/>
      <c r="L45" s="30"/>
      <c r="M45" s="31"/>
      <c r="N45" s="31"/>
      <c r="O45" s="30"/>
      <c r="P45" s="31"/>
      <c r="Q45" s="31"/>
      <c r="AI45" s="27"/>
      <c r="AJ45" s="27"/>
      <c r="AK45" s="27"/>
      <c r="AL45" s="35"/>
      <c r="AM45" s="35"/>
      <c r="AV45" s="27"/>
      <c r="AW45" s="27"/>
    </row>
    <row r="46" spans="1:53" ht="35.1" customHeight="1" x14ac:dyDescent="0.4">
      <c r="A46" s="15"/>
      <c r="B46" s="128" t="s">
        <v>164</v>
      </c>
      <c r="C46" s="128"/>
      <c r="D46" s="128"/>
      <c r="E46" s="128"/>
      <c r="F46" s="128"/>
      <c r="G46" s="129">
        <f>SUM(O15,O17,O19,O21,O25,O27,O23,O29,O31,O33,O35,O37,O39,O41)</f>
        <v>0</v>
      </c>
      <c r="H46" s="130"/>
      <c r="I46" s="131"/>
      <c r="J46" s="24" t="s">
        <v>151</v>
      </c>
      <c r="K46" s="25"/>
      <c r="L46" s="25"/>
      <c r="M46" s="25"/>
      <c r="O46" s="25"/>
      <c r="P46" s="25"/>
      <c r="AG46"/>
      <c r="AH46"/>
      <c r="AI46"/>
      <c r="AJ46"/>
      <c r="AK46"/>
      <c r="AL46"/>
      <c r="AM46"/>
      <c r="AN46"/>
      <c r="AO46"/>
      <c r="AU46" s="23"/>
      <c r="AV46" s="23"/>
      <c r="AW46" s="23"/>
      <c r="AX46" s="23"/>
      <c r="AY46" s="36"/>
      <c r="AZ46" s="36"/>
    </row>
    <row r="47" spans="1:53" x14ac:dyDescent="0.4">
      <c r="A47" s="15"/>
      <c r="B47" s="15"/>
      <c r="C47" s="15"/>
      <c r="D47" s="15"/>
      <c r="E47" s="45"/>
      <c r="F47" s="18"/>
      <c r="G47" s="18"/>
      <c r="H47" s="18"/>
    </row>
    <row r="48" spans="1:53" x14ac:dyDescent="0.4">
      <c r="A48" s="15"/>
      <c r="B48" s="15"/>
      <c r="C48" s="15"/>
      <c r="D48" s="15"/>
      <c r="E48" s="46"/>
      <c r="F48" s="47"/>
      <c r="G48" s="47"/>
      <c r="H48" s="47"/>
      <c r="S48" s="48"/>
      <c r="T48" s="48"/>
    </row>
    <row r="49" spans="1:28" x14ac:dyDescent="0.4">
      <c r="E49" s="49"/>
      <c r="F49" s="49"/>
      <c r="G49" s="49"/>
      <c r="H49" s="49"/>
      <c r="S49" s="49"/>
      <c r="T49" s="49"/>
    </row>
    <row r="50" spans="1:28" ht="24" x14ac:dyDescent="0.4">
      <c r="A50" s="15"/>
      <c r="B50" s="15"/>
      <c r="C50" s="15"/>
      <c r="D50" s="15"/>
      <c r="E50" s="50"/>
      <c r="F50" s="50"/>
      <c r="G50" s="50"/>
      <c r="H50" s="50"/>
      <c r="W50" s="51"/>
      <c r="X50" s="51"/>
      <c r="Y50" s="51"/>
      <c r="Z50" s="51"/>
      <c r="AA50" s="48"/>
      <c r="AB50" s="48"/>
    </row>
    <row r="51" spans="1:28" x14ac:dyDescent="0.4">
      <c r="A51" s="15"/>
      <c r="B51" s="15"/>
      <c r="C51" s="15"/>
      <c r="D51" s="15"/>
      <c r="E51" s="52"/>
      <c r="F51" s="52"/>
      <c r="G51" s="52"/>
      <c r="H51" s="52"/>
      <c r="W51" s="52"/>
      <c r="X51" s="53"/>
      <c r="Y51" s="53"/>
      <c r="Z51" s="54"/>
      <c r="AA51" s="54"/>
      <c r="AB51" s="54"/>
    </row>
    <row r="52" spans="1:28" x14ac:dyDescent="0.4">
      <c r="E52" s="55"/>
      <c r="F52" s="55"/>
      <c r="G52" s="55"/>
      <c r="H52" s="55"/>
      <c r="W52" s="55"/>
      <c r="X52" s="55"/>
      <c r="Y52" s="55"/>
      <c r="Z52" s="55"/>
      <c r="AA52" s="55"/>
      <c r="AB52" s="55"/>
    </row>
  </sheetData>
  <sheetProtection sheet="1" formatCells="0" formatColumns="0" formatRows="0" insertColumns="0" insertRows="0" deleteColumns="0" deleteRows="0"/>
  <protectedRanges>
    <protectedRange sqref="F4:N4 C8:D9 H8:I9 C14:G41 I14:J41" name="範囲1"/>
  </protectedRanges>
  <mergeCells count="159">
    <mergeCell ref="N2:Q2"/>
    <mergeCell ref="E8:F8"/>
    <mergeCell ref="E9:F9"/>
    <mergeCell ref="H8:I8"/>
    <mergeCell ref="H9:I9"/>
    <mergeCell ref="J8:M8"/>
    <mergeCell ref="J9:M9"/>
    <mergeCell ref="B43:F43"/>
    <mergeCell ref="G43:I43"/>
    <mergeCell ref="O40:P40"/>
    <mergeCell ref="O41:P41"/>
    <mergeCell ref="O39:P39"/>
    <mergeCell ref="O36:P36"/>
    <mergeCell ref="O37:P37"/>
    <mergeCell ref="O34:P34"/>
    <mergeCell ref="F35:G35"/>
    <mergeCell ref="L35:M35"/>
    <mergeCell ref="O35:P35"/>
    <mergeCell ref="O38:P38"/>
    <mergeCell ref="F36:G36"/>
    <mergeCell ref="I36:J37"/>
    <mergeCell ref="F34:G34"/>
    <mergeCell ref="I34:J35"/>
    <mergeCell ref="L34:M34"/>
    <mergeCell ref="B45:F45"/>
    <mergeCell ref="B36:B37"/>
    <mergeCell ref="C36:E37"/>
    <mergeCell ref="B34:B35"/>
    <mergeCell ref="C34:E35"/>
    <mergeCell ref="L27:M27"/>
    <mergeCell ref="B46:F46"/>
    <mergeCell ref="G46:I46"/>
    <mergeCell ref="L40:M40"/>
    <mergeCell ref="F41:G41"/>
    <mergeCell ref="L41:M41"/>
    <mergeCell ref="F39:G39"/>
    <mergeCell ref="L39:M39"/>
    <mergeCell ref="B40:B41"/>
    <mergeCell ref="C40:E41"/>
    <mergeCell ref="F40:G40"/>
    <mergeCell ref="I40:J41"/>
    <mergeCell ref="B38:B39"/>
    <mergeCell ref="C38:E39"/>
    <mergeCell ref="F38:G38"/>
    <mergeCell ref="I38:J39"/>
    <mergeCell ref="L38:M38"/>
    <mergeCell ref="F37:G37"/>
    <mergeCell ref="L37:M37"/>
    <mergeCell ref="L36:M36"/>
    <mergeCell ref="O27:P27"/>
    <mergeCell ref="B32:B33"/>
    <mergeCell ref="C32:E33"/>
    <mergeCell ref="F32:G32"/>
    <mergeCell ref="I32:J33"/>
    <mergeCell ref="B30:B31"/>
    <mergeCell ref="C30:E31"/>
    <mergeCell ref="F30:G30"/>
    <mergeCell ref="I30:J31"/>
    <mergeCell ref="L30:M30"/>
    <mergeCell ref="L32:M32"/>
    <mergeCell ref="O32:P32"/>
    <mergeCell ref="F33:G33"/>
    <mergeCell ref="L33:M33"/>
    <mergeCell ref="O33:P33"/>
    <mergeCell ref="O30:P30"/>
    <mergeCell ref="F31:G31"/>
    <mergeCell ref="L31:M31"/>
    <mergeCell ref="O31:P31"/>
    <mergeCell ref="O24:P24"/>
    <mergeCell ref="F25:G25"/>
    <mergeCell ref="L25:M25"/>
    <mergeCell ref="O25:P25"/>
    <mergeCell ref="O22:P22"/>
    <mergeCell ref="F23:G23"/>
    <mergeCell ref="L23:M23"/>
    <mergeCell ref="O23:P23"/>
    <mergeCell ref="B28:B29"/>
    <mergeCell ref="C28:E29"/>
    <mergeCell ref="F28:G28"/>
    <mergeCell ref="I28:J29"/>
    <mergeCell ref="B26:B27"/>
    <mergeCell ref="C26:E27"/>
    <mergeCell ref="F26:G26"/>
    <mergeCell ref="I26:J27"/>
    <mergeCell ref="L26:M26"/>
    <mergeCell ref="L28:M28"/>
    <mergeCell ref="O28:P28"/>
    <mergeCell ref="F29:G29"/>
    <mergeCell ref="L29:M29"/>
    <mergeCell ref="O29:P29"/>
    <mergeCell ref="O26:P26"/>
    <mergeCell ref="F27:G27"/>
    <mergeCell ref="O15:P15"/>
    <mergeCell ref="B20:B21"/>
    <mergeCell ref="C20:E21"/>
    <mergeCell ref="F20:G20"/>
    <mergeCell ref="I20:J21"/>
    <mergeCell ref="B18:B19"/>
    <mergeCell ref="C18:E19"/>
    <mergeCell ref="F18:G18"/>
    <mergeCell ref="I18:J19"/>
    <mergeCell ref="L18:M18"/>
    <mergeCell ref="L20:M20"/>
    <mergeCell ref="O20:P20"/>
    <mergeCell ref="F21:G21"/>
    <mergeCell ref="L21:M21"/>
    <mergeCell ref="O21:P21"/>
    <mergeCell ref="O18:P18"/>
    <mergeCell ref="F19:G19"/>
    <mergeCell ref="L19:M19"/>
    <mergeCell ref="O19:P19"/>
    <mergeCell ref="O11:Q11"/>
    <mergeCell ref="F12:F13"/>
    <mergeCell ref="G12:H12"/>
    <mergeCell ref="L12:L13"/>
    <mergeCell ref="M12:N12"/>
    <mergeCell ref="P12:Q12"/>
    <mergeCell ref="B16:B17"/>
    <mergeCell ref="C16:E17"/>
    <mergeCell ref="F16:G16"/>
    <mergeCell ref="I16:J17"/>
    <mergeCell ref="M13:N13"/>
    <mergeCell ref="P13:Q13"/>
    <mergeCell ref="B14:B15"/>
    <mergeCell ref="C14:E15"/>
    <mergeCell ref="F14:G14"/>
    <mergeCell ref="I14:J15"/>
    <mergeCell ref="L14:M14"/>
    <mergeCell ref="L16:M16"/>
    <mergeCell ref="O16:P16"/>
    <mergeCell ref="F17:G17"/>
    <mergeCell ref="L17:M17"/>
    <mergeCell ref="O17:P17"/>
    <mergeCell ref="O14:P14"/>
    <mergeCell ref="F15:G15"/>
    <mergeCell ref="A11:A25"/>
    <mergeCell ref="B11:B13"/>
    <mergeCell ref="C11:E13"/>
    <mergeCell ref="F11:H11"/>
    <mergeCell ref="G13:H13"/>
    <mergeCell ref="C9:D9"/>
    <mergeCell ref="C4:E4"/>
    <mergeCell ref="F4:N4"/>
    <mergeCell ref="C6:F6"/>
    <mergeCell ref="C8:D8"/>
    <mergeCell ref="I11:K13"/>
    <mergeCell ref="L11:N11"/>
    <mergeCell ref="L15:M15"/>
    <mergeCell ref="B24:B25"/>
    <mergeCell ref="C24:E25"/>
    <mergeCell ref="F24:G24"/>
    <mergeCell ref="I24:J25"/>
    <mergeCell ref="B22:B23"/>
    <mergeCell ref="C22:E23"/>
    <mergeCell ref="F22:G22"/>
    <mergeCell ref="I22:J23"/>
    <mergeCell ref="L22:M22"/>
    <mergeCell ref="L24:M24"/>
    <mergeCell ref="H6:K6"/>
  </mergeCells>
  <phoneticPr fontId="1"/>
  <conditionalFormatting sqref="G46 C14 F14:F41 G43 N14:O41 H14:H41 L14 C16 C18 C20 C22 C24 C26 C28 C30 C32 L16 L18 L20 L22 L24 L26 L28 L30 L32 L34 L36 L38 L40">
    <cfRule type="containsBlanks" dxfId="7" priority="12">
      <formula>LEN(TRIM(C14))=0</formula>
    </cfRule>
  </conditionalFormatting>
  <conditionalFormatting sqref="F4">
    <cfRule type="containsBlanks" dxfId="6" priority="11">
      <formula>LEN(TRIM(F4))=0</formula>
    </cfRule>
  </conditionalFormatting>
  <conditionalFormatting sqref="Q14:Q41">
    <cfRule type="containsBlanks" dxfId="5" priority="9">
      <formula>LEN(TRIM(Q14))=0</formula>
    </cfRule>
  </conditionalFormatting>
  <conditionalFormatting sqref="C8:D9">
    <cfRule type="containsBlanks" dxfId="4" priority="7">
      <formula>LEN(TRIM(C8))=0</formula>
    </cfRule>
  </conditionalFormatting>
  <conditionalFormatting sqref="K14:K41 I14 I16 I18 I20 I22 I24 I26 I28 I30 I32 I34 I36 I38 I40">
    <cfRule type="containsBlanks" dxfId="3" priority="6">
      <formula>LEN(TRIM(I14))=0</formula>
    </cfRule>
  </conditionalFormatting>
  <conditionalFormatting sqref="C40 C38 C36 C34">
    <cfRule type="containsBlanks" dxfId="2" priority="4">
      <formula>LEN(TRIM(C34))=0</formula>
    </cfRule>
  </conditionalFormatting>
  <conditionalFormatting sqref="L15:M15 L17:M17 L19:M19 L21:M21 L23:M23 L25:M25 L27:M27 L29:M29 L31:M31 L33:M33 L35:M35 L37:M37 L39:M39 L41:M41">
    <cfRule type="containsBlanks" dxfId="1" priority="2">
      <formula>LEN(TRIM(L15))=0</formula>
    </cfRule>
  </conditionalFormatting>
  <conditionalFormatting sqref="H8:I9">
    <cfRule type="containsBlanks" dxfId="0" priority="1">
      <formula>LEN(TRIM(H8))=0</formula>
    </cfRule>
  </conditionalFormatting>
  <dataValidations count="4">
    <dataValidation allowBlank="1" showInputMessage="1" showErrorMessage="1" promptTitle="1人あたりの受講料等について" prompt="研修に必要な受講料、教科書及び教材代、研修に付随する登録料・管理料、研修受講時の託児サービス利用料を含めた1人あたりの経費を入力してください。_x000a_助成対象となる経費は募集要項「７　助成対象経費」を参照してください。" sqref="I14:J15"/>
    <dataValidation type="whole" allowBlank="1" showInputMessage="1" showErrorMessage="1" error="数字で入力してください。" sqref="F14:F41 G43 G46">
      <formula1>0</formula1>
      <formula2>100000000000000</formula2>
    </dataValidation>
    <dataValidation type="list" allowBlank="1" showInputMessage="1" showErrorMessage="1" sqref="C8:D9">
      <formula1>OFFSET($U$8, COUNTIF($C$8:$D$9,"○")&gt;0,0)</formula1>
    </dataValidation>
    <dataValidation type="list" allowBlank="1" showInputMessage="1" showErrorMessage="1" sqref="H8:I9">
      <formula1>OFFSET($U$8, COUNTIF($H$8:$I$9,"○")&gt;0,0)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6" orientation="portrait" r:id="rId1"/>
  <headerFooter scaleWithDoc="0">
    <oddFooter>&amp;R　　　　　</oddFooter>
  </headerFooter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5"/>
  <sheetViews>
    <sheetView workbookViewId="0">
      <selection sqref="A1:XFD1048576"/>
    </sheetView>
  </sheetViews>
  <sheetFormatPr defaultRowHeight="18.75" x14ac:dyDescent="0.4"/>
  <cols>
    <col min="2" max="2" width="21.625" customWidth="1"/>
    <col min="3" max="3" width="12.875" customWidth="1"/>
    <col min="4" max="4" width="22.875" customWidth="1"/>
    <col min="6" max="6" width="13.875" customWidth="1"/>
    <col min="8" max="8" width="23.625" customWidth="1"/>
  </cols>
  <sheetData>
    <row r="2" spans="2:16" ht="22.15" customHeight="1" x14ac:dyDescent="0.4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</row>
    <row r="3" spans="2:16" ht="18.600000000000001" customHeight="1" x14ac:dyDescent="0.4">
      <c r="B3" t="s">
        <v>15</v>
      </c>
      <c r="C3" t="s">
        <v>16</v>
      </c>
      <c r="D3" t="s">
        <v>19</v>
      </c>
      <c r="E3" t="s">
        <v>43</v>
      </c>
      <c r="F3" t="s">
        <v>47</v>
      </c>
      <c r="G3" t="s">
        <v>51</v>
      </c>
      <c r="H3" t="s">
        <v>59</v>
      </c>
      <c r="I3" t="s">
        <v>71</v>
      </c>
      <c r="J3" t="s">
        <v>77</v>
      </c>
      <c r="K3" t="s">
        <v>78</v>
      </c>
      <c r="L3" t="s">
        <v>82</v>
      </c>
      <c r="M3" t="s">
        <v>85</v>
      </c>
      <c r="N3" t="s">
        <v>87</v>
      </c>
      <c r="O3" t="s">
        <v>89</v>
      </c>
      <c r="P3" t="s">
        <v>121</v>
      </c>
    </row>
    <row r="4" spans="2:16" ht="26.45" customHeight="1" x14ac:dyDescent="0.4">
      <c r="C4" t="s">
        <v>17</v>
      </c>
      <c r="D4" t="s">
        <v>20</v>
      </c>
      <c r="E4" t="s">
        <v>44</v>
      </c>
      <c r="F4" t="s">
        <v>48</v>
      </c>
      <c r="G4" t="s">
        <v>52</v>
      </c>
      <c r="H4" t="s">
        <v>60</v>
      </c>
      <c r="I4" t="s">
        <v>72</v>
      </c>
      <c r="J4" s="1" t="s">
        <v>115</v>
      </c>
      <c r="K4" t="s">
        <v>79</v>
      </c>
      <c r="L4" t="s">
        <v>83</v>
      </c>
      <c r="M4" s="1" t="s">
        <v>127</v>
      </c>
      <c r="N4" t="s">
        <v>88</v>
      </c>
      <c r="O4" t="s">
        <v>90</v>
      </c>
      <c r="P4" t="s">
        <v>126</v>
      </c>
    </row>
    <row r="5" spans="2:16" ht="24.6" customHeight="1" x14ac:dyDescent="0.4">
      <c r="C5" t="s">
        <v>18</v>
      </c>
      <c r="D5" t="s">
        <v>21</v>
      </c>
      <c r="E5" t="s">
        <v>45</v>
      </c>
      <c r="F5" t="s">
        <v>49</v>
      </c>
      <c r="G5" t="s">
        <v>53</v>
      </c>
      <c r="H5" t="s">
        <v>61</v>
      </c>
      <c r="I5" t="s">
        <v>73</v>
      </c>
      <c r="J5" s="1" t="s">
        <v>116</v>
      </c>
      <c r="K5" t="s">
        <v>80</v>
      </c>
      <c r="L5" t="s">
        <v>84</v>
      </c>
      <c r="M5" s="1" t="s">
        <v>120</v>
      </c>
      <c r="O5" t="s">
        <v>91</v>
      </c>
      <c r="P5" t="s">
        <v>122</v>
      </c>
    </row>
    <row r="6" spans="2:16" ht="21.6" customHeight="1" x14ac:dyDescent="0.4">
      <c r="D6" t="s">
        <v>22</v>
      </c>
      <c r="E6" t="s">
        <v>46</v>
      </c>
      <c r="F6" t="s">
        <v>50</v>
      </c>
      <c r="G6" t="s">
        <v>54</v>
      </c>
      <c r="H6" t="s">
        <v>62</v>
      </c>
      <c r="I6" t="s">
        <v>74</v>
      </c>
      <c r="J6" s="1" t="s">
        <v>117</v>
      </c>
      <c r="K6" t="s">
        <v>81</v>
      </c>
      <c r="M6" t="s">
        <v>86</v>
      </c>
      <c r="P6" t="s">
        <v>123</v>
      </c>
    </row>
    <row r="7" spans="2:16" ht="26.45" customHeight="1" x14ac:dyDescent="0.4">
      <c r="D7" t="s">
        <v>23</v>
      </c>
      <c r="F7" s="1" t="s">
        <v>128</v>
      </c>
      <c r="G7" t="s">
        <v>55</v>
      </c>
      <c r="H7" t="s">
        <v>63</v>
      </c>
      <c r="I7" t="s">
        <v>75</v>
      </c>
      <c r="J7" s="1" t="s">
        <v>118</v>
      </c>
      <c r="P7" t="s">
        <v>124</v>
      </c>
    </row>
    <row r="8" spans="2:16" ht="131.25" x14ac:dyDescent="0.4">
      <c r="D8" t="s">
        <v>24</v>
      </c>
      <c r="F8" s="1" t="s">
        <v>129</v>
      </c>
      <c r="G8" t="s">
        <v>56</v>
      </c>
      <c r="H8" t="s">
        <v>64</v>
      </c>
      <c r="I8" t="s">
        <v>76</v>
      </c>
      <c r="J8" s="1" t="s">
        <v>119</v>
      </c>
      <c r="P8" t="s">
        <v>125</v>
      </c>
    </row>
    <row r="9" spans="2:16" ht="25.9" customHeight="1" x14ac:dyDescent="0.4">
      <c r="D9" t="s">
        <v>25</v>
      </c>
      <c r="F9" s="1" t="s">
        <v>130</v>
      </c>
      <c r="G9" t="s">
        <v>57</v>
      </c>
      <c r="H9" t="s">
        <v>65</v>
      </c>
      <c r="J9" t="s">
        <v>114</v>
      </c>
    </row>
    <row r="10" spans="2:16" ht="75" x14ac:dyDescent="0.4">
      <c r="D10" t="s">
        <v>26</v>
      </c>
      <c r="F10" s="1" t="s">
        <v>131</v>
      </c>
      <c r="G10" t="s">
        <v>58</v>
      </c>
      <c r="H10" t="s">
        <v>66</v>
      </c>
    </row>
    <row r="11" spans="2:16" ht="43.9" customHeight="1" x14ac:dyDescent="0.4">
      <c r="D11" t="s">
        <v>27</v>
      </c>
      <c r="F11" s="1" t="s">
        <v>132</v>
      </c>
      <c r="H11" t="s">
        <v>67</v>
      </c>
    </row>
    <row r="12" spans="2:16" ht="22.15" customHeight="1" x14ac:dyDescent="0.4">
      <c r="D12" t="s">
        <v>28</v>
      </c>
      <c r="F12" s="1" t="s">
        <v>133</v>
      </c>
      <c r="H12" t="s">
        <v>68</v>
      </c>
    </row>
    <row r="13" spans="2:16" ht="112.5" x14ac:dyDescent="0.4">
      <c r="D13" t="s">
        <v>29</v>
      </c>
      <c r="F13" s="1" t="s">
        <v>134</v>
      </c>
      <c r="H13" t="s">
        <v>69</v>
      </c>
    </row>
    <row r="14" spans="2:16" ht="22.15" customHeight="1" x14ac:dyDescent="0.4">
      <c r="D14" t="s">
        <v>30</v>
      </c>
      <c r="F14" s="1"/>
      <c r="H14" t="s">
        <v>70</v>
      </c>
    </row>
    <row r="15" spans="2:16" ht="22.9" customHeight="1" x14ac:dyDescent="0.4">
      <c r="D15" t="s">
        <v>31</v>
      </c>
      <c r="F15" s="1"/>
    </row>
    <row r="16" spans="2:16" ht="18.600000000000001" customHeight="1" x14ac:dyDescent="0.4">
      <c r="D16" t="s">
        <v>32</v>
      </c>
      <c r="F16" s="1"/>
    </row>
    <row r="17" spans="4:6" ht="25.15" customHeight="1" x14ac:dyDescent="0.4">
      <c r="D17" t="s">
        <v>33</v>
      </c>
      <c r="F17" s="1"/>
    </row>
    <row r="18" spans="4:6" ht="22.9" customHeight="1" x14ac:dyDescent="0.4">
      <c r="D18" t="s">
        <v>34</v>
      </c>
    </row>
    <row r="19" spans="4:6" ht="27.6" customHeight="1" x14ac:dyDescent="0.4">
      <c r="D19" t="s">
        <v>35</v>
      </c>
    </row>
    <row r="20" spans="4:6" ht="18.600000000000001" customHeight="1" x14ac:dyDescent="0.4">
      <c r="D20" t="s">
        <v>36</v>
      </c>
    </row>
    <row r="21" spans="4:6" ht="18.600000000000001" customHeight="1" x14ac:dyDescent="0.4">
      <c r="D21" t="s">
        <v>37</v>
      </c>
    </row>
    <row r="22" spans="4:6" ht="18.600000000000001" customHeight="1" x14ac:dyDescent="0.4">
      <c r="D22" t="s">
        <v>38</v>
      </c>
    </row>
    <row r="23" spans="4:6" ht="18.600000000000001" customHeight="1" x14ac:dyDescent="0.4">
      <c r="D23" t="s">
        <v>39</v>
      </c>
    </row>
    <row r="24" spans="4:6" ht="34.9" customHeight="1" x14ac:dyDescent="0.4">
      <c r="D24" t="s">
        <v>40</v>
      </c>
    </row>
    <row r="25" spans="4:6" ht="18.600000000000001" customHeight="1" x14ac:dyDescent="0.4">
      <c r="D25" t="s">
        <v>41</v>
      </c>
    </row>
    <row r="26" spans="4:6" ht="18.600000000000001" customHeight="1" x14ac:dyDescent="0.4">
      <c r="D26" t="s">
        <v>42</v>
      </c>
    </row>
    <row r="27" spans="4:6" ht="18.600000000000001" customHeight="1" x14ac:dyDescent="0.4"/>
    <row r="28" spans="4:6" ht="18.600000000000001" customHeight="1" x14ac:dyDescent="0.4"/>
    <row r="29" spans="4:6" ht="18.600000000000001" customHeight="1" x14ac:dyDescent="0.4"/>
    <row r="30" spans="4:6" ht="18.600000000000001" customHeight="1" x14ac:dyDescent="0.4"/>
    <row r="31" spans="4:6" ht="18.600000000000001" customHeight="1" x14ac:dyDescent="0.4"/>
    <row r="32" spans="4:6" ht="18.600000000000001" customHeight="1" x14ac:dyDescent="0.4"/>
    <row r="33" spans="2:3" ht="18.600000000000001" customHeight="1" x14ac:dyDescent="0.4"/>
    <row r="34" spans="2:3" ht="18.600000000000001" customHeight="1" x14ac:dyDescent="0.4">
      <c r="B34" t="s">
        <v>0</v>
      </c>
      <c r="C34" t="s">
        <v>93</v>
      </c>
    </row>
    <row r="35" spans="2:3" ht="18.600000000000001" customHeight="1" x14ac:dyDescent="0.4">
      <c r="B35" t="s">
        <v>1</v>
      </c>
      <c r="C35" t="s">
        <v>92</v>
      </c>
    </row>
    <row r="36" spans="2:3" ht="18.600000000000001" customHeight="1" x14ac:dyDescent="0.4">
      <c r="B36" t="s">
        <v>2</v>
      </c>
      <c r="C36" t="s">
        <v>94</v>
      </c>
    </row>
    <row r="37" spans="2:3" ht="18.600000000000001" customHeight="1" x14ac:dyDescent="0.4">
      <c r="B37" t="s">
        <v>3</v>
      </c>
      <c r="C37" t="s">
        <v>95</v>
      </c>
    </row>
    <row r="38" spans="2:3" ht="18.600000000000001" customHeight="1" x14ac:dyDescent="0.4">
      <c r="B38" t="s">
        <v>4</v>
      </c>
      <c r="C38" t="s">
        <v>96</v>
      </c>
    </row>
    <row r="39" spans="2:3" x14ac:dyDescent="0.4">
      <c r="B39" t="s">
        <v>5</v>
      </c>
      <c r="C39" t="s">
        <v>97</v>
      </c>
    </row>
    <row r="40" spans="2:3" x14ac:dyDescent="0.4">
      <c r="B40" t="s">
        <v>6</v>
      </c>
      <c r="C40" t="s">
        <v>98</v>
      </c>
    </row>
    <row r="41" spans="2:3" x14ac:dyDescent="0.4">
      <c r="B41" t="s">
        <v>7</v>
      </c>
      <c r="C41" t="s">
        <v>99</v>
      </c>
    </row>
    <row r="42" spans="2:3" x14ac:dyDescent="0.4">
      <c r="B42" t="s">
        <v>8</v>
      </c>
      <c r="C42" t="s">
        <v>100</v>
      </c>
    </row>
    <row r="43" spans="2:3" x14ac:dyDescent="0.4">
      <c r="B43" t="s">
        <v>9</v>
      </c>
      <c r="C43" t="s">
        <v>101</v>
      </c>
    </row>
    <row r="44" spans="2:3" x14ac:dyDescent="0.4">
      <c r="B44" t="s">
        <v>10</v>
      </c>
      <c r="C44" t="s">
        <v>102</v>
      </c>
    </row>
    <row r="45" spans="2:3" x14ac:dyDescent="0.4">
      <c r="B45" t="s">
        <v>11</v>
      </c>
      <c r="C45" t="s">
        <v>103</v>
      </c>
    </row>
    <row r="46" spans="2:3" ht="18.600000000000001" customHeight="1" x14ac:dyDescent="0.4">
      <c r="B46" t="s">
        <v>12</v>
      </c>
      <c r="C46" t="s">
        <v>104</v>
      </c>
    </row>
    <row r="47" spans="2:3" ht="18.600000000000001" customHeight="1" x14ac:dyDescent="0.4">
      <c r="B47" t="s">
        <v>13</v>
      </c>
      <c r="C47" t="s">
        <v>105</v>
      </c>
    </row>
    <row r="48" spans="2:3" ht="18.600000000000001" customHeight="1" x14ac:dyDescent="0.4">
      <c r="B48" t="s">
        <v>14</v>
      </c>
      <c r="C48" t="s">
        <v>106</v>
      </c>
    </row>
    <row r="52" ht="18.600000000000001" customHeight="1" x14ac:dyDescent="0.4"/>
    <row r="53" ht="18.600000000000001" customHeight="1" x14ac:dyDescent="0.4"/>
    <row r="54" ht="18.600000000000001" customHeight="1" x14ac:dyDescent="0.4"/>
    <row r="55" ht="18.600000000000001" customHeight="1" x14ac:dyDescent="0.4"/>
    <row r="56" ht="18.600000000000001" customHeight="1" x14ac:dyDescent="0.4"/>
    <row r="57" ht="18.600000000000001" customHeight="1" x14ac:dyDescent="0.4"/>
    <row r="58" ht="18.600000000000001" customHeight="1" x14ac:dyDescent="0.4"/>
    <row r="59" ht="18.600000000000001" customHeight="1" x14ac:dyDescent="0.4"/>
    <row r="60" ht="18.600000000000001" customHeight="1" x14ac:dyDescent="0.4"/>
    <row r="61" ht="18.600000000000001" customHeight="1" x14ac:dyDescent="0.4"/>
    <row r="62" ht="18.600000000000001" customHeight="1" x14ac:dyDescent="0.4"/>
    <row r="63" ht="18.600000000000001" customHeight="1" x14ac:dyDescent="0.4"/>
    <row r="64" ht="18.600000000000001" customHeight="1" x14ac:dyDescent="0.4"/>
    <row r="65" ht="18.600000000000001" customHeight="1" x14ac:dyDescent="0.4"/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P65"/>
  <sheetViews>
    <sheetView view="pageBreakPreview" zoomScale="60" zoomScaleNormal="100" workbookViewId="0">
      <selection activeCell="M5" sqref="M5"/>
    </sheetView>
  </sheetViews>
  <sheetFormatPr defaultRowHeight="18.75" x14ac:dyDescent="0.4"/>
  <cols>
    <col min="2" max="2" width="21.625" customWidth="1"/>
    <col min="3" max="3" width="12.875" customWidth="1"/>
    <col min="4" max="4" width="22.875" customWidth="1"/>
    <col min="6" max="6" width="13.875" customWidth="1"/>
    <col min="8" max="8" width="23.625" customWidth="1"/>
  </cols>
  <sheetData>
    <row r="2" spans="2:16" ht="22.15" customHeight="1" x14ac:dyDescent="0.4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</row>
    <row r="3" spans="2:16" ht="18.600000000000001" customHeight="1" x14ac:dyDescent="0.4">
      <c r="B3" t="s">
        <v>15</v>
      </c>
      <c r="C3" t="s">
        <v>16</v>
      </c>
      <c r="D3" t="s">
        <v>19</v>
      </c>
      <c r="E3" t="s">
        <v>43</v>
      </c>
      <c r="F3" t="s">
        <v>47</v>
      </c>
      <c r="G3" t="s">
        <v>51</v>
      </c>
      <c r="H3" t="s">
        <v>59</v>
      </c>
      <c r="I3" t="s">
        <v>71</v>
      </c>
      <c r="J3" t="s">
        <v>77</v>
      </c>
      <c r="K3" t="s">
        <v>78</v>
      </c>
      <c r="L3" t="s">
        <v>82</v>
      </c>
      <c r="M3" t="s">
        <v>85</v>
      </c>
      <c r="N3" t="s">
        <v>87</v>
      </c>
      <c r="O3" t="s">
        <v>89</v>
      </c>
      <c r="P3" t="s">
        <v>121</v>
      </c>
    </row>
    <row r="4" spans="2:16" ht="26.45" customHeight="1" x14ac:dyDescent="0.4">
      <c r="C4" t="s">
        <v>17</v>
      </c>
      <c r="D4" t="s">
        <v>20</v>
      </c>
      <c r="E4" t="s">
        <v>44</v>
      </c>
      <c r="F4" t="s">
        <v>48</v>
      </c>
      <c r="G4" t="s">
        <v>52</v>
      </c>
      <c r="H4" t="s">
        <v>60</v>
      </c>
      <c r="I4" t="s">
        <v>72</v>
      </c>
      <c r="J4" s="1" t="s">
        <v>115</v>
      </c>
      <c r="K4" t="s">
        <v>79</v>
      </c>
      <c r="L4" t="s">
        <v>83</v>
      </c>
      <c r="M4" s="1" t="s">
        <v>127</v>
      </c>
      <c r="N4" t="s">
        <v>88</v>
      </c>
      <c r="O4" t="s">
        <v>90</v>
      </c>
      <c r="P4" t="s">
        <v>126</v>
      </c>
    </row>
    <row r="5" spans="2:16" ht="24.6" customHeight="1" x14ac:dyDescent="0.4">
      <c r="C5" t="s">
        <v>18</v>
      </c>
      <c r="D5" t="s">
        <v>21</v>
      </c>
      <c r="E5" t="s">
        <v>45</v>
      </c>
      <c r="F5" t="s">
        <v>49</v>
      </c>
      <c r="G5" t="s">
        <v>53</v>
      </c>
      <c r="H5" t="s">
        <v>61</v>
      </c>
      <c r="I5" t="s">
        <v>73</v>
      </c>
      <c r="J5" s="1" t="s">
        <v>116</v>
      </c>
      <c r="K5" t="s">
        <v>80</v>
      </c>
      <c r="L5" t="s">
        <v>84</v>
      </c>
      <c r="M5" s="1" t="s">
        <v>120</v>
      </c>
      <c r="O5" t="s">
        <v>91</v>
      </c>
      <c r="P5" t="s">
        <v>122</v>
      </c>
    </row>
    <row r="6" spans="2:16" ht="21.6" customHeight="1" x14ac:dyDescent="0.4">
      <c r="D6" t="s">
        <v>22</v>
      </c>
      <c r="E6" t="s">
        <v>46</v>
      </c>
      <c r="F6" t="s">
        <v>50</v>
      </c>
      <c r="G6" t="s">
        <v>54</v>
      </c>
      <c r="H6" t="s">
        <v>62</v>
      </c>
      <c r="I6" t="s">
        <v>74</v>
      </c>
      <c r="J6" s="1" t="s">
        <v>117</v>
      </c>
      <c r="K6" t="s">
        <v>81</v>
      </c>
      <c r="M6" t="s">
        <v>86</v>
      </c>
      <c r="P6" t="s">
        <v>123</v>
      </c>
    </row>
    <row r="7" spans="2:16" ht="26.45" customHeight="1" x14ac:dyDescent="0.4">
      <c r="D7" t="s">
        <v>23</v>
      </c>
      <c r="F7" s="1" t="s">
        <v>107</v>
      </c>
      <c r="G7" t="s">
        <v>55</v>
      </c>
      <c r="H7" t="s">
        <v>63</v>
      </c>
      <c r="I7" t="s">
        <v>75</v>
      </c>
      <c r="J7" s="1" t="s">
        <v>118</v>
      </c>
      <c r="P7" t="s">
        <v>124</v>
      </c>
    </row>
    <row r="8" spans="2:16" ht="131.25" x14ac:dyDescent="0.4">
      <c r="D8" t="s">
        <v>24</v>
      </c>
      <c r="F8" s="1" t="s">
        <v>108</v>
      </c>
      <c r="G8" t="s">
        <v>56</v>
      </c>
      <c r="H8" t="s">
        <v>64</v>
      </c>
      <c r="I8" t="s">
        <v>76</v>
      </c>
      <c r="J8" s="1" t="s">
        <v>119</v>
      </c>
      <c r="P8" t="s">
        <v>125</v>
      </c>
    </row>
    <row r="9" spans="2:16" ht="25.9" customHeight="1" x14ac:dyDescent="0.4">
      <c r="D9" t="s">
        <v>25</v>
      </c>
      <c r="F9" s="1" t="s">
        <v>109</v>
      </c>
      <c r="G9" t="s">
        <v>57</v>
      </c>
      <c r="H9" t="s">
        <v>65</v>
      </c>
      <c r="J9" t="s">
        <v>114</v>
      </c>
    </row>
    <row r="10" spans="2:16" ht="75" x14ac:dyDescent="0.4">
      <c r="D10" t="s">
        <v>26</v>
      </c>
      <c r="F10" s="1" t="s">
        <v>110</v>
      </c>
      <c r="G10" t="s">
        <v>58</v>
      </c>
      <c r="H10" t="s">
        <v>66</v>
      </c>
    </row>
    <row r="11" spans="2:16" ht="43.9" customHeight="1" x14ac:dyDescent="0.4">
      <c r="D11" t="s">
        <v>27</v>
      </c>
      <c r="F11" s="1" t="s">
        <v>111</v>
      </c>
      <c r="H11" t="s">
        <v>67</v>
      </c>
    </row>
    <row r="12" spans="2:16" ht="22.15" customHeight="1" x14ac:dyDescent="0.4">
      <c r="D12" t="s">
        <v>28</v>
      </c>
      <c r="F12" s="1" t="s">
        <v>112</v>
      </c>
      <c r="H12" t="s">
        <v>68</v>
      </c>
    </row>
    <row r="13" spans="2:16" ht="131.25" x14ac:dyDescent="0.4">
      <c r="D13" t="s">
        <v>29</v>
      </c>
      <c r="F13" s="1" t="s">
        <v>113</v>
      </c>
      <c r="H13" t="s">
        <v>69</v>
      </c>
    </row>
    <row r="14" spans="2:16" ht="22.15" customHeight="1" x14ac:dyDescent="0.4">
      <c r="D14" t="s">
        <v>30</v>
      </c>
      <c r="F14" s="1"/>
      <c r="H14" t="s">
        <v>70</v>
      </c>
    </row>
    <row r="15" spans="2:16" ht="22.9" customHeight="1" x14ac:dyDescent="0.4">
      <c r="D15" t="s">
        <v>31</v>
      </c>
      <c r="F15" s="1"/>
    </row>
    <row r="16" spans="2:16" ht="18.600000000000001" customHeight="1" x14ac:dyDescent="0.4">
      <c r="D16" t="s">
        <v>32</v>
      </c>
      <c r="F16" s="1"/>
    </row>
    <row r="17" spans="4:6" ht="25.15" customHeight="1" x14ac:dyDescent="0.4">
      <c r="D17" t="s">
        <v>33</v>
      </c>
      <c r="F17" s="1"/>
    </row>
    <row r="18" spans="4:6" ht="22.9" customHeight="1" x14ac:dyDescent="0.4">
      <c r="D18" t="s">
        <v>34</v>
      </c>
    </row>
    <row r="19" spans="4:6" ht="27.6" customHeight="1" x14ac:dyDescent="0.4">
      <c r="D19" t="s">
        <v>35</v>
      </c>
    </row>
    <row r="20" spans="4:6" ht="18.600000000000001" customHeight="1" x14ac:dyDescent="0.4">
      <c r="D20" t="s">
        <v>36</v>
      </c>
    </row>
    <row r="21" spans="4:6" ht="18.600000000000001" customHeight="1" x14ac:dyDescent="0.4">
      <c r="D21" t="s">
        <v>37</v>
      </c>
    </row>
    <row r="22" spans="4:6" ht="18.600000000000001" customHeight="1" x14ac:dyDescent="0.4">
      <c r="D22" t="s">
        <v>38</v>
      </c>
    </row>
    <row r="23" spans="4:6" ht="18.600000000000001" customHeight="1" x14ac:dyDescent="0.4">
      <c r="D23" t="s">
        <v>39</v>
      </c>
    </row>
    <row r="24" spans="4:6" ht="34.9" customHeight="1" x14ac:dyDescent="0.4">
      <c r="D24" t="s">
        <v>40</v>
      </c>
    </row>
    <row r="25" spans="4:6" ht="18.600000000000001" customHeight="1" x14ac:dyDescent="0.4">
      <c r="D25" t="s">
        <v>41</v>
      </c>
    </row>
    <row r="26" spans="4:6" ht="18.600000000000001" customHeight="1" x14ac:dyDescent="0.4">
      <c r="D26" t="s">
        <v>42</v>
      </c>
    </row>
    <row r="27" spans="4:6" ht="18.600000000000001" customHeight="1" x14ac:dyDescent="0.4"/>
    <row r="28" spans="4:6" ht="18.600000000000001" customHeight="1" x14ac:dyDescent="0.4"/>
    <row r="29" spans="4:6" ht="18.600000000000001" customHeight="1" x14ac:dyDescent="0.4"/>
    <row r="30" spans="4:6" ht="18.600000000000001" customHeight="1" x14ac:dyDescent="0.4"/>
    <row r="31" spans="4:6" ht="18.600000000000001" customHeight="1" x14ac:dyDescent="0.4"/>
    <row r="32" spans="4:6" ht="18.600000000000001" customHeight="1" x14ac:dyDescent="0.4"/>
    <row r="33" spans="2:3" ht="18.600000000000001" customHeight="1" x14ac:dyDescent="0.4"/>
    <row r="34" spans="2:3" ht="18.600000000000001" customHeight="1" x14ac:dyDescent="0.4">
      <c r="B34" t="s">
        <v>0</v>
      </c>
      <c r="C34" t="s">
        <v>93</v>
      </c>
    </row>
    <row r="35" spans="2:3" ht="18.600000000000001" customHeight="1" x14ac:dyDescent="0.4">
      <c r="B35" t="s">
        <v>1</v>
      </c>
      <c r="C35" t="s">
        <v>92</v>
      </c>
    </row>
    <row r="36" spans="2:3" ht="18.600000000000001" customHeight="1" x14ac:dyDescent="0.4">
      <c r="B36" t="s">
        <v>2</v>
      </c>
      <c r="C36" t="s">
        <v>94</v>
      </c>
    </row>
    <row r="37" spans="2:3" ht="18.600000000000001" customHeight="1" x14ac:dyDescent="0.4">
      <c r="B37" t="s">
        <v>3</v>
      </c>
      <c r="C37" t="s">
        <v>95</v>
      </c>
    </row>
    <row r="38" spans="2:3" ht="18.600000000000001" customHeight="1" x14ac:dyDescent="0.4">
      <c r="B38" t="s">
        <v>4</v>
      </c>
      <c r="C38" t="s">
        <v>96</v>
      </c>
    </row>
    <row r="39" spans="2:3" x14ac:dyDescent="0.4">
      <c r="B39" t="s">
        <v>5</v>
      </c>
      <c r="C39" t="s">
        <v>97</v>
      </c>
    </row>
    <row r="40" spans="2:3" x14ac:dyDescent="0.4">
      <c r="B40" t="s">
        <v>6</v>
      </c>
      <c r="C40" t="s">
        <v>98</v>
      </c>
    </row>
    <row r="41" spans="2:3" x14ac:dyDescent="0.4">
      <c r="B41" t="s">
        <v>7</v>
      </c>
      <c r="C41" t="s">
        <v>99</v>
      </c>
    </row>
    <row r="42" spans="2:3" x14ac:dyDescent="0.4">
      <c r="B42" t="s">
        <v>8</v>
      </c>
      <c r="C42" t="s">
        <v>100</v>
      </c>
    </row>
    <row r="43" spans="2:3" x14ac:dyDescent="0.4">
      <c r="B43" t="s">
        <v>9</v>
      </c>
      <c r="C43" t="s">
        <v>101</v>
      </c>
    </row>
    <row r="44" spans="2:3" x14ac:dyDescent="0.4">
      <c r="B44" t="s">
        <v>10</v>
      </c>
      <c r="C44" t="s">
        <v>102</v>
      </c>
    </row>
    <row r="45" spans="2:3" x14ac:dyDescent="0.4">
      <c r="B45" t="s">
        <v>11</v>
      </c>
      <c r="C45" t="s">
        <v>103</v>
      </c>
    </row>
    <row r="46" spans="2:3" ht="18.600000000000001" customHeight="1" x14ac:dyDescent="0.4">
      <c r="B46" t="s">
        <v>12</v>
      </c>
      <c r="C46" t="s">
        <v>104</v>
      </c>
    </row>
    <row r="47" spans="2:3" ht="18.600000000000001" customHeight="1" x14ac:dyDescent="0.4">
      <c r="B47" t="s">
        <v>13</v>
      </c>
      <c r="C47" t="s">
        <v>105</v>
      </c>
    </row>
    <row r="48" spans="2:3" ht="18.600000000000001" customHeight="1" x14ac:dyDescent="0.4">
      <c r="B48" t="s">
        <v>14</v>
      </c>
      <c r="C48" t="s">
        <v>106</v>
      </c>
    </row>
    <row r="52" ht="18.600000000000001" customHeight="1" x14ac:dyDescent="0.4"/>
    <row r="53" ht="18.600000000000001" customHeight="1" x14ac:dyDescent="0.4"/>
    <row r="54" ht="18.600000000000001" customHeight="1" x14ac:dyDescent="0.4"/>
    <row r="55" ht="18.600000000000001" customHeight="1" x14ac:dyDescent="0.4"/>
    <row r="56" ht="18.600000000000001" customHeight="1" x14ac:dyDescent="0.4"/>
    <row r="57" ht="18.600000000000001" customHeight="1" x14ac:dyDescent="0.4"/>
    <row r="58" ht="18.600000000000001" customHeight="1" x14ac:dyDescent="0.4"/>
    <row r="59" ht="18.600000000000001" customHeight="1" x14ac:dyDescent="0.4"/>
    <row r="60" ht="18.600000000000001" customHeight="1" x14ac:dyDescent="0.4"/>
    <row r="61" ht="18.600000000000001" customHeight="1" x14ac:dyDescent="0.4"/>
    <row r="62" ht="18.600000000000001" customHeight="1" x14ac:dyDescent="0.4"/>
    <row r="63" ht="18.600000000000001" customHeight="1" x14ac:dyDescent="0.4"/>
    <row r="64" ht="18.600000000000001" customHeight="1" x14ac:dyDescent="0.4"/>
    <row r="65" ht="18.600000000000001" customHeight="1" x14ac:dyDescent="0.4"/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様式第２号</vt:lpstr>
      <vt:lpstr>※触らないでください</vt:lpstr>
      <vt:lpstr>※触らないでください※</vt:lpstr>
      <vt:lpstr>Ｃ_鉱業_採石業_砂利採取業</vt:lpstr>
      <vt:lpstr>Ｄ_建設業</vt:lpstr>
      <vt:lpstr>Ｅ_製造業</vt:lpstr>
      <vt:lpstr>Ｆ_電気・ガス・熱供給・水道業</vt:lpstr>
      <vt:lpstr>Ｇ_情報通信業</vt:lpstr>
      <vt:lpstr>Ｈ_運輸業_郵便業</vt:lpstr>
      <vt:lpstr>Ｉ_卸売業_小売業</vt:lpstr>
      <vt:lpstr>Ｊ_金融業_保険業</vt:lpstr>
      <vt:lpstr>Ｋ_不動産業_物品賃貸業</vt:lpstr>
      <vt:lpstr>Ｌ_学術研究_専門・技術サービス業</vt:lpstr>
      <vt:lpstr>Ｍ_宿泊業_飲食サービス業</vt:lpstr>
      <vt:lpstr>Ｎ_生活関連サービス業_娯楽業</vt:lpstr>
      <vt:lpstr>Ｏ_教育_学習支援業</vt:lpstr>
      <vt:lpstr>Ｐ_医療_福祉</vt:lpstr>
      <vt:lpstr>※触らないでください※!Print_Area</vt:lpstr>
      <vt:lpstr>様式第２号!Print_Area</vt:lpstr>
      <vt:lpstr>Ｒ_サービス業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2024-02-09T02:56:44Z</dcterms:created>
  <dcterms:modified xsi:type="dcterms:W3CDTF">2024-06-05T06:20:17Z</dcterms:modified>
</cp:coreProperties>
</file>