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BDD68E1D-F113-490F-9DDD-5DA8A7BEE32C}" xr6:coauthVersionLast="47" xr6:coauthVersionMax="47" xr10:uidLastSave="{00000000-0000-0000-0000-000000000000}"/>
  <bookViews>
    <workbookView xWindow="28680" yWindow="-4425" windowWidth="29040" windowHeight="15720" tabRatio="827" xr2:uid="{C6681305-19D3-4F70-A559-7737888237AB}"/>
  </bookViews>
  <sheets>
    <sheet name="様式第1号（4-1）" sheetId="42" r:id="rId1"/>
    <sheet name="様式第1号（4-2）" sheetId="24" r:id="rId2"/>
    <sheet name="様式第1号（4-3）" sheetId="35" r:id="rId3"/>
    <sheet name="様式第1号（4-4）" sheetId="44" r:id="rId4"/>
    <sheet name="様式第1号別紙" sheetId="34" r:id="rId5"/>
    <sheet name="【加算】様式第1号(育）" sheetId="45" r:id="rId6"/>
    <sheet name="【加算】様式第1号(職）" sheetId="46" r:id="rId7"/>
  </sheets>
  <definedNames>
    <definedName name="①2助成対象経費委託費" localSheetId="3">'様式第1号（4-4）'!$U$43</definedName>
    <definedName name="_xlnm.Print_Area" localSheetId="6">'【加算】様式第1号(職）'!$A$1:$AD$40</definedName>
    <definedName name="_xlnm.Print_Area" localSheetId="1">'様式第1号（4-2）'!$A$1:$AA$49</definedName>
    <definedName name="_xlnm.Print_Area" localSheetId="3">'様式第1号（4-4）'!$A$1:$AC$56</definedName>
    <definedName name="_xlnm.Print_Area" localSheetId="4">様式第1号別紙!$A$1:$Y$37</definedName>
    <definedName name="作業服等の導入対象者数" localSheetId="6">'【加算】様式第1号(職）'!$E$14</definedName>
    <definedName name="助成金支給申請額委託費" localSheetId="3">'様式第1号（4-4）'!$U$46</definedName>
    <definedName name="助成金支給申請額委託費以外" localSheetId="3">'様式第1号（4-4）'!$U$27</definedName>
    <definedName name="助成対象経費" localSheetId="6">'【加算】様式第1号(職）'!$V$25</definedName>
    <definedName name="助成対象経費委託費" localSheetId="3">'様式第1号（4-4）'!$U$41</definedName>
    <definedName name="助成対象経費委託費以外" localSheetId="3">'様式第1号（4-4）'!$U$22</definedName>
    <definedName name="申請額A">'様式第1号（4-4）'!$Q$52</definedName>
    <definedName name="申請額B">'【加算】様式第1号(育）'!$N$12</definedName>
    <definedName name="申請額C">'【加算】様式第1号(職）'!$N$37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46" l="1"/>
  <c r="T32" i="46" s="1"/>
  <c r="N37" i="46" s="1"/>
  <c r="Q18" i="24" s="1"/>
  <c r="Q17" i="24"/>
  <c r="T29" i="46"/>
  <c r="J29" i="46"/>
  <c r="Z25" i="46"/>
  <c r="J32" i="46" l="1"/>
  <c r="U41" i="44"/>
  <c r="U43" i="44" s="1"/>
  <c r="U46" i="44" s="1"/>
  <c r="U22" i="44"/>
  <c r="U24" i="44" s="1"/>
  <c r="U27" i="34"/>
  <c r="U17" i="34"/>
  <c r="R37" i="35"/>
  <c r="S37" i="35"/>
  <c r="Q37" i="35"/>
  <c r="E29" i="24"/>
  <c r="Y22" i="44"/>
  <c r="Y41" i="44"/>
  <c r="U29" i="34" l="1"/>
  <c r="Q38" i="35"/>
  <c r="U27" i="44"/>
  <c r="Q52" i="44" s="1"/>
  <c r="Q16" i="24" l="1"/>
  <c r="I12" i="24" l="1"/>
</calcChain>
</file>

<file path=xl/sharedStrings.xml><?xml version="1.0" encoding="utf-8"?>
<sst xmlns="http://schemas.openxmlformats.org/spreadsheetml/2006/main" count="470" uniqueCount="269">
  <si>
    <t>数量</t>
    <rPh sb="0" eb="2">
      <t>スウリョウ</t>
    </rPh>
    <phoneticPr fontId="2"/>
  </si>
  <si>
    <t>単位</t>
    <rPh sb="0" eb="2">
      <t>タンイ</t>
    </rPh>
    <phoneticPr fontId="2"/>
  </si>
  <si>
    <t>総事業費
（税込み）</t>
    <rPh sb="0" eb="4">
      <t>ソウジギョウヒ</t>
    </rPh>
    <rPh sb="6" eb="8">
      <t>ゼイコ</t>
    </rPh>
    <phoneticPr fontId="2"/>
  </si>
  <si>
    <t>円</t>
    <rPh sb="0" eb="1">
      <t>エン</t>
    </rPh>
    <phoneticPr fontId="2"/>
  </si>
  <si>
    <t>科目</t>
    <rPh sb="0" eb="2">
      <t>カモク</t>
    </rPh>
    <phoneticPr fontId="2"/>
  </si>
  <si>
    <t>在宅勤務</t>
    <phoneticPr fontId="7"/>
  </si>
  <si>
    <t>□</t>
    <phoneticPr fontId="2"/>
  </si>
  <si>
    <t>Ａ　農業、林業</t>
    <rPh sb="2" eb="4">
      <t>ノウギョウ</t>
    </rPh>
    <rPh sb="5" eb="7">
      <t>リンギョウ</t>
    </rPh>
    <phoneticPr fontId="2"/>
  </si>
  <si>
    <t>Ｂ　漁業</t>
    <rPh sb="2" eb="4">
      <t>ギョギョウ</t>
    </rPh>
    <phoneticPr fontId="2"/>
  </si>
  <si>
    <t>Ｃ　鉱業、採石業、砂利採取業</t>
    <rPh sb="2" eb="4">
      <t>コウギョウ</t>
    </rPh>
    <rPh sb="5" eb="7">
      <t>サイセキ</t>
    </rPh>
    <rPh sb="7" eb="8">
      <t>ギョウ</t>
    </rPh>
    <rPh sb="9" eb="10">
      <t>スナ</t>
    </rPh>
    <rPh sb="10" eb="11">
      <t>リ</t>
    </rPh>
    <rPh sb="11" eb="13">
      <t>サイシュ</t>
    </rPh>
    <rPh sb="13" eb="14">
      <t>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</si>
  <si>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</si>
  <si>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</si>
  <si>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</si>
  <si>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</si>
  <si>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</si>
  <si>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</si>
  <si>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</si>
  <si>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運輸業、郵便業</t>
    <rPh sb="2" eb="5">
      <t>ウンユギョウ</t>
    </rPh>
    <rPh sb="6" eb="8">
      <t>ユウビン</t>
    </rPh>
    <rPh sb="8" eb="9">
      <t>ギョウ</t>
    </rPh>
    <phoneticPr fontId="2"/>
  </si>
  <si>
    <t>公益財団法人東京しごと財団理事長　殿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rPh sb="13" eb="16">
      <t>リジチョウ</t>
    </rPh>
    <rPh sb="17" eb="18">
      <t>ドノ</t>
    </rPh>
    <phoneticPr fontId="2"/>
  </si>
  <si>
    <t>Ｉ　 卸売業、小売業</t>
    <rPh sb="3" eb="5">
      <t>オロシウリ</t>
    </rPh>
    <rPh sb="5" eb="6">
      <t>ギョウ</t>
    </rPh>
    <rPh sb="7" eb="10">
      <t>コウリギョウ</t>
    </rPh>
    <phoneticPr fontId="2"/>
  </si>
  <si>
    <t>Ｊ　金融業、保険業</t>
    <rPh sb="2" eb="5">
      <t>キンユウギョウ</t>
    </rPh>
    <rPh sb="6" eb="9">
      <t>ホケンギョウ</t>
    </rPh>
    <phoneticPr fontId="2"/>
  </si>
  <si>
    <t>企業等の所在地</t>
    <rPh sb="0" eb="2">
      <t>キギョウ</t>
    </rPh>
    <rPh sb="2" eb="3">
      <t>トウ</t>
    </rPh>
    <rPh sb="4" eb="7">
      <t>ショザイチ</t>
    </rPh>
    <phoneticPr fontId="2"/>
  </si>
  <si>
    <t>Ｋ　不動産業、物品賃貸業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</si>
  <si>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</si>
  <si>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　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</si>
  <si>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</si>
  <si>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Ｎ　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</si>
  <si>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</si>
  <si>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代表者役職</t>
    <rPh sb="0" eb="3">
      <t>ダイヒョウシャ</t>
    </rPh>
    <rPh sb="3" eb="5">
      <t>ヤクショク</t>
    </rPh>
    <phoneticPr fontId="2"/>
  </si>
  <si>
    <t>Ｐ　医療、福祉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</si>
  <si>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</si>
  <si>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</si>
  <si>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Ｓ　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</si>
  <si>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Ｔ　分類不能の産業</t>
    <rPh sb="2" eb="4">
      <t>ブンルイ</t>
    </rPh>
    <rPh sb="4" eb="6">
      <t>フノウ</t>
    </rPh>
    <rPh sb="7" eb="9">
      <t>サンギョウ</t>
    </rPh>
    <phoneticPr fontId="2"/>
  </si>
  <si>
    <t>企業等の概要</t>
    <rPh sb="0" eb="2">
      <t>キギョウ</t>
    </rPh>
    <rPh sb="2" eb="3">
      <t>トウ</t>
    </rPh>
    <rPh sb="4" eb="6">
      <t>ガイヨウ</t>
    </rPh>
    <phoneticPr fontId="2"/>
  </si>
  <si>
    <t>業種</t>
    <rPh sb="0" eb="2">
      <t>ギョウシュ</t>
    </rPh>
    <phoneticPr fontId="2"/>
  </si>
  <si>
    <t>人</t>
    <rPh sb="0" eb="1">
      <t>ニン</t>
    </rPh>
    <phoneticPr fontId="2"/>
  </si>
  <si>
    <t>役職・氏名</t>
    <rPh sb="0" eb="2">
      <t>ヤクショク</t>
    </rPh>
    <phoneticPr fontId="2"/>
  </si>
  <si>
    <t>メールアドレス</t>
    <phoneticPr fontId="2"/>
  </si>
  <si>
    <t>主な事業内容</t>
    <rPh sb="0" eb="1">
      <t>オモ</t>
    </rPh>
    <rPh sb="2" eb="4">
      <t>ジギョウ</t>
    </rPh>
    <rPh sb="4" eb="6">
      <t>ナイヨウ</t>
    </rPh>
    <phoneticPr fontId="8"/>
  </si>
  <si>
    <t>円</t>
  </si>
  <si>
    <t>①</t>
    <phoneticPr fontId="7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</si>
  <si>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2"/>
  </si>
  <si>
    <t>うち都内事業所の常時雇用する労働者数</t>
    <rPh sb="2" eb="4">
      <t>トナイ</t>
    </rPh>
    <rPh sb="4" eb="7">
      <t>ジギョウショ</t>
    </rPh>
    <rPh sb="8" eb="10">
      <t>ジョウジ</t>
    </rPh>
    <rPh sb="10" eb="12">
      <t>コヨウ</t>
    </rPh>
    <rPh sb="14" eb="17">
      <t>ロウドウシャ</t>
    </rPh>
    <rPh sb="17" eb="18">
      <t>スウ</t>
    </rPh>
    <phoneticPr fontId="2"/>
  </si>
  <si>
    <t>テレワーク実施対象者数</t>
    <rPh sb="5" eb="7">
      <t>ジッシ</t>
    </rPh>
    <rPh sb="7" eb="9">
      <t>タイショウ</t>
    </rPh>
    <rPh sb="9" eb="10">
      <t>シャ</t>
    </rPh>
    <rPh sb="10" eb="11">
      <t>スウ</t>
    </rPh>
    <phoneticPr fontId="2"/>
  </si>
  <si>
    <r>
      <t xml:space="preserve">助成対象経費
</t>
    </r>
    <r>
      <rPr>
        <u/>
        <sz val="10"/>
        <rFont val="ＭＳ Ｐ明朝"/>
        <family val="1"/>
        <charset val="128"/>
      </rPr>
      <t>（税抜き）</t>
    </r>
    <rPh sb="0" eb="2">
      <t>ジョセイ</t>
    </rPh>
    <rPh sb="2" eb="4">
      <t>タイショウ</t>
    </rPh>
    <rPh sb="4" eb="6">
      <t>ケイヒ</t>
    </rPh>
    <rPh sb="8" eb="9">
      <t>ゼイ</t>
    </rPh>
    <rPh sb="9" eb="10">
      <t>ヌ</t>
    </rPh>
    <phoneticPr fontId="2"/>
  </si>
  <si>
    <r>
      <t xml:space="preserve">単価
</t>
    </r>
    <r>
      <rPr>
        <u/>
        <sz val="9"/>
        <rFont val="ＭＳ Ｐ明朝"/>
        <family val="1"/>
        <charset val="128"/>
      </rPr>
      <t>（税抜き）</t>
    </r>
    <rPh sb="0" eb="2">
      <t>タンカ</t>
    </rPh>
    <rPh sb="4" eb="5">
      <t>ゼイ</t>
    </rPh>
    <rPh sb="5" eb="6">
      <t>ヌ</t>
    </rPh>
    <phoneticPr fontId="2"/>
  </si>
  <si>
    <t>担当者連絡先※</t>
    <rPh sb="0" eb="3">
      <t>タントウシャ</t>
    </rPh>
    <rPh sb="3" eb="6">
      <t>レンラクサキ</t>
    </rPh>
    <phoneticPr fontId="2"/>
  </si>
  <si>
    <t>申請№</t>
    <phoneticPr fontId="7"/>
  </si>
  <si>
    <t>円</t>
    <rPh sb="0" eb="1">
      <t>エン</t>
    </rPh>
    <phoneticPr fontId="10"/>
  </si>
  <si>
    <t>上段：導入機器製品名（メーカー・型番等）
下段：導入目的・利用用途</t>
    <rPh sb="0" eb="2">
      <t>ジョウダン</t>
    </rPh>
    <rPh sb="3" eb="5">
      <t>ドウニュウ</t>
    </rPh>
    <rPh sb="5" eb="7">
      <t>キキ</t>
    </rPh>
    <rPh sb="7" eb="9">
      <t>セイヒン</t>
    </rPh>
    <rPh sb="9" eb="10">
      <t>メイ</t>
    </rPh>
    <rPh sb="16" eb="18">
      <t>カタバン</t>
    </rPh>
    <rPh sb="18" eb="19">
      <t>トウ</t>
    </rPh>
    <rPh sb="21" eb="23">
      <t>カダン</t>
    </rPh>
    <rPh sb="24" eb="26">
      <t>ドウニュウ</t>
    </rPh>
    <rPh sb="26" eb="28">
      <t>モクテキ</t>
    </rPh>
    <rPh sb="29" eb="31">
      <t>リヨウ</t>
    </rPh>
    <rPh sb="31" eb="33">
      <t>ヨウト</t>
    </rPh>
    <phoneticPr fontId="2"/>
  </si>
  <si>
    <t>代表者氏名</t>
    <phoneticPr fontId="2"/>
  </si>
  <si>
    <t>事業所の名称</t>
    <rPh sb="0" eb="3">
      <t>ジギョウショ</t>
    </rPh>
    <rPh sb="4" eb="6">
      <t>メイショウ</t>
    </rPh>
    <phoneticPr fontId="17"/>
  </si>
  <si>
    <t>所在地</t>
    <rPh sb="0" eb="3">
      <t>ショザイチ</t>
    </rPh>
    <phoneticPr fontId="17"/>
  </si>
  <si>
    <t>計</t>
    <rPh sb="0" eb="1">
      <t>ケイ</t>
    </rPh>
    <phoneticPr fontId="17"/>
  </si>
  <si>
    <t>●　都外事業所</t>
    <rPh sb="2" eb="3">
      <t>ト</t>
    </rPh>
    <rPh sb="3" eb="4">
      <t>ガイ</t>
    </rPh>
    <phoneticPr fontId="17"/>
  </si>
  <si>
    <t>常時雇用する労働者数合計</t>
    <rPh sb="0" eb="2">
      <t>ジョウジ</t>
    </rPh>
    <rPh sb="2" eb="4">
      <t>コヨウ</t>
    </rPh>
    <rPh sb="6" eb="9">
      <t>ロウドウシャ</t>
    </rPh>
    <rPh sb="9" eb="10">
      <t>スウ</t>
    </rPh>
    <rPh sb="10" eb="12">
      <t>ゴウケイ</t>
    </rPh>
    <phoneticPr fontId="17"/>
  </si>
  <si>
    <t>②登記上の本社は、必ず記載すること。</t>
    <rPh sb="1" eb="4">
      <t>トウキジョウ</t>
    </rPh>
    <rPh sb="5" eb="7">
      <t>ホンシャ</t>
    </rPh>
    <rPh sb="9" eb="10">
      <t>カナラ</t>
    </rPh>
    <rPh sb="11" eb="13">
      <t>キサイ</t>
    </rPh>
    <phoneticPr fontId="17"/>
  </si>
  <si>
    <t>事　業　所　一　覧</t>
    <phoneticPr fontId="17"/>
  </si>
  <si>
    <t>●　都内事業所</t>
    <phoneticPr fontId="17"/>
  </si>
  <si>
    <t>【記入上の注意】</t>
    <phoneticPr fontId="17"/>
  </si>
  <si>
    <t>※本社機能がある事業所が登記上の本社と異なる場合、当該事業所下欄に「（現に本社機能をもつ）」と記載すること</t>
    <phoneticPr fontId="17"/>
  </si>
  <si>
    <t>③記載欄が不足する場合は、適宜行を追加すること。</t>
    <phoneticPr fontId="17"/>
  </si>
  <si>
    <t>№</t>
    <phoneticPr fontId="2"/>
  </si>
  <si>
    <t>テレワーク
形態</t>
    <rPh sb="6" eb="8">
      <t>ケイタイ</t>
    </rPh>
    <phoneticPr fontId="2"/>
  </si>
  <si>
    <t>貸与機器等</t>
    <rPh sb="0" eb="2">
      <t>タイヨ</t>
    </rPh>
    <rPh sb="2" eb="4">
      <t>キキ</t>
    </rPh>
    <rPh sb="4" eb="5">
      <t>トウ</t>
    </rPh>
    <phoneticPr fontId="2"/>
  </si>
  <si>
    <t>在宅</t>
    <rPh sb="0" eb="2">
      <t>ザイタク</t>
    </rPh>
    <phoneticPr fontId="2"/>
  </si>
  <si>
    <t>モバイル</t>
    <phoneticPr fontId="2"/>
  </si>
  <si>
    <t>モバイル</t>
    <phoneticPr fontId="2"/>
  </si>
  <si>
    <t>両方</t>
    <rPh sb="0" eb="2">
      <t>リョウホウ</t>
    </rPh>
    <phoneticPr fontId="2"/>
  </si>
  <si>
    <t>□</t>
  </si>
  <si>
    <t>テレワーク
実施対象者氏名
(フルネーム表記）</t>
    <rPh sb="6" eb="8">
      <t>ジッシ</t>
    </rPh>
    <rPh sb="8" eb="11">
      <t>タイショウシャ</t>
    </rPh>
    <rPh sb="11" eb="13">
      <t>シメイ</t>
    </rPh>
    <rPh sb="20" eb="22">
      <t>ヒョウキ</t>
    </rPh>
    <phoneticPr fontId="2"/>
  </si>
  <si>
    <t>なし</t>
    <phoneticPr fontId="8"/>
  </si>
  <si>
    <t>あり</t>
    <phoneticPr fontId="8"/>
  </si>
  <si>
    <t>様式第１号（第８条関係）別紙</t>
    <rPh sb="12" eb="14">
      <t>ベッシ</t>
    </rPh>
    <phoneticPr fontId="17"/>
  </si>
  <si>
    <t>助成金額計算書</t>
    <rPh sb="0" eb="2">
      <t>ジョセイ</t>
    </rPh>
    <phoneticPr fontId="7"/>
  </si>
  <si>
    <t>雇用形態（注1）</t>
    <rPh sb="0" eb="2">
      <t>コヨウ</t>
    </rPh>
    <rPh sb="2" eb="4">
      <t>ケイタイ</t>
    </rPh>
    <rPh sb="5" eb="6">
      <t>チュウ</t>
    </rPh>
    <phoneticPr fontId="2"/>
  </si>
  <si>
    <t>機器導入</t>
    <phoneticPr fontId="2"/>
  </si>
  <si>
    <t>機器の設置・設定</t>
    <rPh sb="0" eb="2">
      <t>キキ</t>
    </rPh>
    <rPh sb="3" eb="5">
      <t>セッチ</t>
    </rPh>
    <rPh sb="6" eb="8">
      <t>セッテイ</t>
    </rPh>
    <phoneticPr fontId="2"/>
  </si>
  <si>
    <t>ソフトウェア導入</t>
    <rPh sb="6" eb="8">
      <t>ドウニュウ</t>
    </rPh>
    <phoneticPr fontId="2"/>
  </si>
  <si>
    <t>クラウドサービス導入</t>
    <rPh sb="8" eb="10">
      <t>ドウニュウ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</si>
  <si>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</si>
  <si>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</si>
  <si>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</si>
  <si>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7"/>
  </si>
  <si>
    <t>＠</t>
    <phoneticPr fontId="2"/>
  </si>
  <si>
    <t>〒</t>
    <phoneticPr fontId="2"/>
  </si>
  <si>
    <t>（１）導入するテレワーク形態（いずれか一つ選択）</t>
    <rPh sb="3" eb="5">
      <t>ドウニュウ</t>
    </rPh>
    <rPh sb="12" eb="14">
      <t>ケイタイ</t>
    </rPh>
    <rPh sb="19" eb="20">
      <t>ヒト</t>
    </rPh>
    <rPh sb="21" eb="23">
      <t>センタク</t>
    </rPh>
    <phoneticPr fontId="2"/>
  </si>
  <si>
    <t>個人の住所地</t>
    <rPh sb="0" eb="2">
      <t>コジン</t>
    </rPh>
    <rPh sb="3" eb="5">
      <t>ジュウショ</t>
    </rPh>
    <rPh sb="5" eb="6">
      <t>チ</t>
    </rPh>
    <phoneticPr fontId="2"/>
  </si>
  <si>
    <t>※個人事業主の場合のみ（住民票記載事項証明書どおりに記載）</t>
    <rPh sb="1" eb="3">
      <t>コジン</t>
    </rPh>
    <rPh sb="3" eb="6">
      <t>ジギョウヌシ</t>
    </rPh>
    <rPh sb="7" eb="9">
      <t>バアイ</t>
    </rPh>
    <rPh sb="12" eb="15">
      <t>ジュウミンヒョウ</t>
    </rPh>
    <rPh sb="15" eb="22">
      <t>キサイジコウショウメイショ</t>
    </rPh>
    <rPh sb="26" eb="28">
      <t>キサイ</t>
    </rPh>
    <phoneticPr fontId="2"/>
  </si>
  <si>
    <t>※所在地、名称、役職、氏名は法人登記簿どおりに記載</t>
    <rPh sb="1" eb="4">
      <t>ショザイチ</t>
    </rPh>
    <rPh sb="5" eb="7">
      <t>メイショウ</t>
    </rPh>
    <rPh sb="8" eb="10">
      <t>ヤクショク</t>
    </rPh>
    <rPh sb="11" eb="13">
      <t>シメイ</t>
    </rPh>
    <rPh sb="14" eb="16">
      <t>ホウジン</t>
    </rPh>
    <rPh sb="16" eb="19">
      <t>トウキボ</t>
    </rPh>
    <rPh sb="23" eb="25">
      <t>キサイ</t>
    </rPh>
    <phoneticPr fontId="2"/>
  </si>
  <si>
    <t>№</t>
    <phoneticPr fontId="8"/>
  </si>
  <si>
    <t>※様式第１号別紙「事業所一覧」と一致させること</t>
    <rPh sb="1" eb="3">
      <t>ヨウシキ</t>
    </rPh>
    <rPh sb="3" eb="4">
      <t>ダイ</t>
    </rPh>
    <rPh sb="5" eb="6">
      <t>ゴウ</t>
    </rPh>
    <rPh sb="6" eb="8">
      <t>ベッシ</t>
    </rPh>
    <rPh sb="9" eb="12">
      <t>ジギョウショ</t>
    </rPh>
    <rPh sb="12" eb="14">
      <t>イチラン</t>
    </rPh>
    <rPh sb="16" eb="18">
      <t>イッチ</t>
    </rPh>
    <phoneticPr fontId="2"/>
  </si>
  <si>
    <r>
      <rPr>
        <sz val="9"/>
        <rFont val="ＭＳ Ｐ明朝"/>
        <family val="1"/>
        <charset val="128"/>
      </rPr>
      <t xml:space="preserve">所　属
</t>
    </r>
    <r>
      <rPr>
        <sz val="8"/>
        <rFont val="ＭＳ Ｐ明朝"/>
        <family val="1"/>
        <charset val="128"/>
      </rPr>
      <t>（部課係名）</t>
    </r>
    <phoneticPr fontId="2"/>
  </si>
  <si>
    <r>
      <t xml:space="preserve">モバイル勤務
</t>
    </r>
    <r>
      <rPr>
        <sz val="8"/>
        <rFont val="ＭＳ Ｐ明朝"/>
        <family val="1"/>
        <charset val="128"/>
      </rPr>
      <t>※在宅・事業所以外での勤務</t>
    </r>
    <rPh sb="4" eb="6">
      <t>キンム</t>
    </rPh>
    <rPh sb="8" eb="10">
      <t>ザイタク</t>
    </rPh>
    <rPh sb="11" eb="14">
      <t>ジギョウショ</t>
    </rPh>
    <rPh sb="14" eb="16">
      <t>イガイ</t>
    </rPh>
    <rPh sb="18" eb="20">
      <t>キンム</t>
    </rPh>
    <phoneticPr fontId="7"/>
  </si>
  <si>
    <r>
      <t xml:space="preserve">両方（在宅勤務・モバイル勤務）
</t>
    </r>
    <r>
      <rPr>
        <sz val="8"/>
        <rFont val="ＭＳ Ｐ明朝"/>
        <family val="1"/>
        <charset val="128"/>
      </rPr>
      <t>※企業として在宅勤務・モバイル勤務の両方のテレワーク形態を行う</t>
    </r>
    <rPh sb="3" eb="5">
      <t>ザイタク</t>
    </rPh>
    <rPh sb="17" eb="19">
      <t>キギョウ</t>
    </rPh>
    <rPh sb="22" eb="24">
      <t>ザイタク</t>
    </rPh>
    <rPh sb="24" eb="26">
      <t>キンム</t>
    </rPh>
    <rPh sb="31" eb="33">
      <t>キンム</t>
    </rPh>
    <rPh sb="34" eb="36">
      <t>リョウホウ</t>
    </rPh>
    <rPh sb="42" eb="44">
      <t>ケイタイ</t>
    </rPh>
    <rPh sb="45" eb="46">
      <t>オコナ</t>
    </rPh>
    <phoneticPr fontId="7"/>
  </si>
  <si>
    <t>（２）助成金支給申請額</t>
    <rPh sb="3" eb="6">
      <t>ジョセイキン</t>
    </rPh>
    <rPh sb="6" eb="8">
      <t>シキュウ</t>
    </rPh>
    <rPh sb="8" eb="10">
      <t>シンセイ</t>
    </rPh>
    <rPh sb="10" eb="11">
      <t>ガク</t>
    </rPh>
    <phoneticPr fontId="8"/>
  </si>
  <si>
    <t>助成金支給申請額</t>
    <rPh sb="0" eb="3">
      <t>ジョセイキン</t>
    </rPh>
    <rPh sb="3" eb="5">
      <t>シキュウ</t>
    </rPh>
    <rPh sb="5" eb="7">
      <t>シンセイ</t>
    </rPh>
    <rPh sb="7" eb="8">
      <t>ガク</t>
    </rPh>
    <phoneticPr fontId="8"/>
  </si>
  <si>
    <t>円</t>
    <rPh sb="0" eb="1">
      <t>エン</t>
    </rPh>
    <phoneticPr fontId="8"/>
  </si>
  <si>
    <t>＜内訳＞</t>
    <rPh sb="1" eb="3">
      <t>ウチワケ</t>
    </rPh>
    <phoneticPr fontId="8"/>
  </si>
  <si>
    <r>
      <t>※署名のこと</t>
    </r>
    <r>
      <rPr>
        <sz val="6"/>
        <rFont val="ＭＳ Ｐ明朝"/>
        <family val="1"/>
        <charset val="128"/>
      </rPr>
      <t>（電子申請の場合は記名でも可）</t>
    </r>
    <rPh sb="1" eb="3">
      <t>ショメイ</t>
    </rPh>
    <rPh sb="7" eb="9">
      <t>デンシ</t>
    </rPh>
    <rPh sb="9" eb="11">
      <t>シンセイ</t>
    </rPh>
    <rPh sb="12" eb="14">
      <t>バアイ</t>
    </rPh>
    <rPh sb="15" eb="17">
      <t>キメイ</t>
    </rPh>
    <rPh sb="19" eb="20">
      <t>カ</t>
    </rPh>
    <phoneticPr fontId="2"/>
  </si>
  <si>
    <t>（必須項目：テレワーク環境の整備）</t>
    <rPh sb="1" eb="3">
      <t>ヒッス</t>
    </rPh>
    <rPh sb="3" eb="5">
      <t>コウモク</t>
    </rPh>
    <rPh sb="11" eb="13">
      <t>カンキョウ</t>
    </rPh>
    <rPh sb="14" eb="16">
      <t>セイビ</t>
    </rPh>
    <phoneticPr fontId="7"/>
  </si>
  <si>
    <t>（３）助成金支給申請額（必須項目：テレワーク環境の整備）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ヒッス</t>
    </rPh>
    <rPh sb="14" eb="16">
      <t>コウモク</t>
    </rPh>
    <rPh sb="22" eb="24">
      <t>カンキョウ</t>
    </rPh>
    <rPh sb="25" eb="27">
      <t>セイビ</t>
    </rPh>
    <phoneticPr fontId="10"/>
  </si>
  <si>
    <t>テレワーク実施対象者数</t>
    <rPh sb="5" eb="7">
      <t>ジッシ</t>
    </rPh>
    <rPh sb="7" eb="11">
      <t>タイショウシャスウ</t>
    </rPh>
    <phoneticPr fontId="24"/>
  </si>
  <si>
    <t>テレワーク実施対象者一覧</t>
    <phoneticPr fontId="24"/>
  </si>
  <si>
    <t>－</t>
    <phoneticPr fontId="29"/>
  </si>
  <si>
    <t>申請内容・助成金支給申請額</t>
    <rPh sb="0" eb="2">
      <t>シンセイ</t>
    </rPh>
    <rPh sb="2" eb="4">
      <t>ナイヨウ</t>
    </rPh>
    <rPh sb="5" eb="8">
      <t>ジョセイキン</t>
    </rPh>
    <rPh sb="8" eb="13">
      <t>シキュウシンセイガク</t>
    </rPh>
    <phoneticPr fontId="2"/>
  </si>
  <si>
    <t>助成事業</t>
    <rPh sb="0" eb="2">
      <t>ジョセイ</t>
    </rPh>
    <rPh sb="2" eb="4">
      <t>ジギョウ</t>
    </rPh>
    <phoneticPr fontId="29"/>
  </si>
  <si>
    <t>申請区分</t>
    <rPh sb="0" eb="2">
      <t>シンセイ</t>
    </rPh>
    <rPh sb="2" eb="4">
      <t>クブン</t>
    </rPh>
    <phoneticPr fontId="2"/>
  </si>
  <si>
    <t>申請する</t>
    <rPh sb="0" eb="2">
      <t>シンセイ</t>
    </rPh>
    <phoneticPr fontId="29"/>
  </si>
  <si>
    <t>助成事業</t>
    <rPh sb="0" eb="2">
      <t>ジョセイ</t>
    </rPh>
    <rPh sb="2" eb="4">
      <t>ジギョウ</t>
    </rPh>
    <phoneticPr fontId="8"/>
  </si>
  <si>
    <t>助成事業（テレワーク環境の整備）の実施計画</t>
    <rPh sb="10" eb="12">
      <t>カンキョウ</t>
    </rPh>
    <rPh sb="13" eb="15">
      <t>セイビ</t>
    </rPh>
    <phoneticPr fontId="2"/>
  </si>
  <si>
    <t>（２）助成事業（テレワーク環境の整備）の取り組み概要</t>
    <rPh sb="3" eb="5">
      <t>ジョセイ</t>
    </rPh>
    <phoneticPr fontId="2"/>
  </si>
  <si>
    <t>（必須項目）
テレワーク環境の整備</t>
    <phoneticPr fontId="29"/>
  </si>
  <si>
    <t>Ⅰ</t>
    <phoneticPr fontId="29"/>
  </si>
  <si>
    <t>Ⅱ</t>
    <phoneticPr fontId="29"/>
  </si>
  <si>
    <t>Ⅲ</t>
    <phoneticPr fontId="29"/>
  </si>
  <si>
    <t>Ⅳ</t>
    <phoneticPr fontId="29"/>
  </si>
  <si>
    <t>Ⅰ・Ⅱ・Ⅲ・Ⅳ</t>
    <phoneticPr fontId="8"/>
  </si>
  <si>
    <t>申請区分</t>
    <rPh sb="0" eb="2">
      <t>シンセイ</t>
    </rPh>
    <rPh sb="2" eb="4">
      <t>クブン</t>
    </rPh>
    <phoneticPr fontId="29"/>
  </si>
  <si>
    <t>Ⅱ・Ⅳ</t>
    <phoneticPr fontId="8"/>
  </si>
  <si>
    <t>Ⅲ・Ⅳ</t>
    <phoneticPr fontId="8"/>
  </si>
  <si>
    <t>助成事業の実施期間（完了期日）</t>
    <rPh sb="0" eb="4">
      <t>ジョセイジギョウ</t>
    </rPh>
    <rPh sb="5" eb="7">
      <t>ジッシ</t>
    </rPh>
    <rPh sb="7" eb="9">
      <t>キカン</t>
    </rPh>
    <rPh sb="10" eb="14">
      <t>カンリョウキジツ</t>
    </rPh>
    <phoneticPr fontId="8"/>
  </si>
  <si>
    <t>支給決定日から４か月以内</t>
    <rPh sb="0" eb="5">
      <t>シキュウケッテイビ</t>
    </rPh>
    <rPh sb="9" eb="10">
      <t>ゲツ</t>
    </rPh>
    <rPh sb="10" eb="12">
      <t>イナイ</t>
    </rPh>
    <phoneticPr fontId="29"/>
  </si>
  <si>
    <t>②</t>
    <phoneticPr fontId="2"/>
  </si>
  <si>
    <t>③</t>
    <phoneticPr fontId="7"/>
  </si>
  <si>
    <t>Ａ</t>
    <phoneticPr fontId="10"/>
  </si>
  <si>
    <t>内訳</t>
    <rPh sb="0" eb="2">
      <t>ウチワケ</t>
    </rPh>
    <phoneticPr fontId="24"/>
  </si>
  <si>
    <t>合計</t>
    <rPh sb="0" eb="2">
      <t>ゴウケイ</t>
    </rPh>
    <phoneticPr fontId="24"/>
  </si>
  <si>
    <t>※必ず連絡がとれる申請企業の担当者連絡先（住所は事業所の所在地であること）を記載すること</t>
    <rPh sb="1" eb="2">
      <t>カナラ</t>
    </rPh>
    <rPh sb="3" eb="5">
      <t>レンラク</t>
    </rPh>
    <rPh sb="9" eb="11">
      <t>シンセイ</t>
    </rPh>
    <rPh sb="11" eb="13">
      <t>キギョウ</t>
    </rPh>
    <rPh sb="14" eb="17">
      <t>タントウシャ</t>
    </rPh>
    <rPh sb="17" eb="20">
      <t>レンラクサキ</t>
    </rPh>
    <rPh sb="21" eb="23">
      <t>ジュウショ</t>
    </rPh>
    <rPh sb="24" eb="27">
      <t>ジギョウショ</t>
    </rPh>
    <rPh sb="28" eb="31">
      <t>ショザイチ</t>
    </rPh>
    <rPh sb="38" eb="40">
      <t>キサイ</t>
    </rPh>
    <phoneticPr fontId="2"/>
  </si>
  <si>
    <t>（必須項目：テレワーク環境の整備）</t>
    <phoneticPr fontId="10"/>
  </si>
  <si>
    <t>Ａ</t>
    <phoneticPr fontId="7"/>
  </si>
  <si>
    <t>Ｂ</t>
    <phoneticPr fontId="7"/>
  </si>
  <si>
    <t>Ｃ</t>
    <phoneticPr fontId="7"/>
  </si>
  <si>
    <t>　※経営者及び内定者は含められません</t>
    <rPh sb="2" eb="5">
      <t>ケイエイシャ</t>
    </rPh>
    <rPh sb="5" eb="6">
      <t>オヨ</t>
    </rPh>
    <rPh sb="7" eb="10">
      <t>ナイテイシャ</t>
    </rPh>
    <rPh sb="11" eb="12">
      <t>フク</t>
    </rPh>
    <phoneticPr fontId="7"/>
  </si>
  <si>
    <t>※科目：消耗品費、業務ソフトウェア購入費、賃借料、使用料（委託費以外）</t>
    <rPh sb="1" eb="3">
      <t>カモク</t>
    </rPh>
    <rPh sb="4" eb="8">
      <t>ショウモウヒンヒ</t>
    </rPh>
    <rPh sb="9" eb="11">
      <t>ギョウム</t>
    </rPh>
    <rPh sb="17" eb="20">
      <t>コウニュウヒ</t>
    </rPh>
    <rPh sb="21" eb="24">
      <t>チンシャクリョウ</t>
    </rPh>
    <rPh sb="25" eb="28">
      <t>シヨウリョウ</t>
    </rPh>
    <rPh sb="29" eb="32">
      <t>イタクヒ</t>
    </rPh>
    <rPh sb="32" eb="34">
      <t>イガイ</t>
    </rPh>
    <phoneticPr fontId="32"/>
  </si>
  <si>
    <t>助成対象経費（委託費以外）</t>
    <rPh sb="0" eb="6">
      <t>ジョセイタイショウケイヒ</t>
    </rPh>
    <rPh sb="7" eb="9">
      <t>イタク</t>
    </rPh>
    <rPh sb="9" eb="10">
      <t>ヒ</t>
    </rPh>
    <rPh sb="10" eb="12">
      <t>イガイ</t>
    </rPh>
    <phoneticPr fontId="2"/>
  </si>
  <si>
    <t>※記載欄が不足する場合は、適宜行を追加すること。</t>
    <phoneticPr fontId="32"/>
  </si>
  <si>
    <t>①-１</t>
    <phoneticPr fontId="32"/>
  </si>
  <si>
    <t>円</t>
    <rPh sb="0" eb="1">
      <t>エン</t>
    </rPh>
    <phoneticPr fontId="32"/>
  </si>
  <si>
    <t>助成率</t>
    <rPh sb="0" eb="3">
      <t>ジョセイリツ</t>
    </rPh>
    <phoneticPr fontId="32"/>
  </si>
  <si>
    <t>2/3</t>
    <phoneticPr fontId="32"/>
  </si>
  <si>
    <t>②‐１＝①‐１×助成率</t>
    <phoneticPr fontId="32"/>
  </si>
  <si>
    <t>←②‐１は千円未満
切り捨て</t>
    <phoneticPr fontId="32"/>
  </si>
  <si>
    <t>※科目：委託費</t>
    <rPh sb="1" eb="3">
      <t>カモク</t>
    </rPh>
    <rPh sb="4" eb="7">
      <t>イタクヒ</t>
    </rPh>
    <phoneticPr fontId="32"/>
  </si>
  <si>
    <t>上段：作業内容
下段：委託先</t>
    <rPh sb="0" eb="2">
      <t>ジョウダン</t>
    </rPh>
    <rPh sb="3" eb="7">
      <t>サギョウナイヨウ</t>
    </rPh>
    <rPh sb="8" eb="10">
      <t>カダン</t>
    </rPh>
    <rPh sb="11" eb="14">
      <t>イタクサキ</t>
    </rPh>
    <phoneticPr fontId="2"/>
  </si>
  <si>
    <t>助成対象経費（委託費）</t>
    <rPh sb="0" eb="6">
      <t>ジョセイタイショウケイヒ</t>
    </rPh>
    <rPh sb="7" eb="9">
      <t>イタク</t>
    </rPh>
    <rPh sb="9" eb="10">
      <t>ヒ</t>
    </rPh>
    <phoneticPr fontId="2"/>
  </si>
  <si>
    <t>①-２</t>
    <phoneticPr fontId="32"/>
  </si>
  <si>
    <t>②‐２＝①‐２×助成率</t>
    <phoneticPr fontId="32"/>
  </si>
  <si>
    <t>上記②-１と②-２の合計（上限１５０万円）</t>
    <rPh sb="0" eb="2">
      <t>ジョウキ</t>
    </rPh>
    <rPh sb="10" eb="12">
      <t>ゴウケイ</t>
    </rPh>
    <rPh sb="13" eb="15">
      <t>ジョウゲン</t>
    </rPh>
    <rPh sb="18" eb="20">
      <t>マンエン</t>
    </rPh>
    <phoneticPr fontId="10"/>
  </si>
  <si>
    <t>←②‐２は千円未満
切り捨て</t>
    <phoneticPr fontId="3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</si>
  <si>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</si>
  <si>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</si>
  <si>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事業所</t>
    <rPh sb="0" eb="3">
      <t>ジギョウショ</t>
    </rPh>
    <phoneticPr fontId="29"/>
  </si>
  <si>
    <t>携帯</t>
    <rPh sb="0" eb="2">
      <t>ケイタイ</t>
    </rPh>
    <phoneticPr fontId="29"/>
  </si>
  <si>
    <t>※委任状を添付すること</t>
    <rPh sb="1" eb="4">
      <t>イニンジョウ</t>
    </rPh>
    <rPh sb="5" eb="7">
      <t>テンプ</t>
    </rPh>
    <phoneticPr fontId="8"/>
  </si>
  <si>
    <t>←コンサルティング内容確認書に記載の人数が上限</t>
    <rPh sb="9" eb="14">
      <t>ナイヨウカクニンショ</t>
    </rPh>
    <rPh sb="15" eb="17">
      <t>キサイ</t>
    </rPh>
    <rPh sb="18" eb="20">
      <t>ニンズウ</t>
    </rPh>
    <rPh sb="21" eb="23">
      <t>ジョウゲン</t>
    </rPh>
    <phoneticPr fontId="7"/>
  </si>
  <si>
    <t>実施内容　※複数選択可</t>
    <rPh sb="0" eb="2">
      <t>ジッシ</t>
    </rPh>
    <rPh sb="2" eb="4">
      <t>ナイヨウ</t>
    </rPh>
    <phoneticPr fontId="2"/>
  </si>
  <si>
    <t>整備前</t>
    <rPh sb="0" eb="3">
      <t>セイビマエ</t>
    </rPh>
    <phoneticPr fontId="7"/>
  </si>
  <si>
    <t>整備後</t>
    <rPh sb="0" eb="3">
      <t>セイビゴ</t>
    </rPh>
    <phoneticPr fontId="7"/>
  </si>
  <si>
    <t>テレワーク環境の整備内容と整備後の効果　等</t>
    <rPh sb="5" eb="7">
      <t>カンキョウ</t>
    </rPh>
    <rPh sb="13" eb="15">
      <t>セイビ</t>
    </rPh>
    <rPh sb="15" eb="16">
      <t>ゴ</t>
    </rPh>
    <rPh sb="17" eb="19">
      <t>コウカ</t>
    </rPh>
    <rPh sb="20" eb="21">
      <t>トウ</t>
    </rPh>
    <phoneticPr fontId="7"/>
  </si>
  <si>
    <t>テレワーク環境の整備が必要な理由（現状の課題）　等</t>
    <rPh sb="5" eb="7">
      <t>カンキョウ</t>
    </rPh>
    <rPh sb="8" eb="10">
      <t>セイビ</t>
    </rPh>
    <rPh sb="11" eb="13">
      <t>ヒツヨウ</t>
    </rPh>
    <rPh sb="14" eb="16">
      <t>リユウ</t>
    </rPh>
    <rPh sb="17" eb="19">
      <t>ゲンジョウ</t>
    </rPh>
    <rPh sb="20" eb="22">
      <t>カダイ</t>
    </rPh>
    <rPh sb="24" eb="25">
      <t>トウ</t>
    </rPh>
    <phoneticPr fontId="7"/>
  </si>
  <si>
    <t>※記載欄が不足する場合は、この様式を適宜拡張して使用すること</t>
    <phoneticPr fontId="2"/>
  </si>
  <si>
    <t>（１）テレワーク機器・ソフトウェアの購入、機器リース料、クラウドサービス使用料等</t>
    <rPh sb="8" eb="10">
      <t>キキ</t>
    </rPh>
    <rPh sb="18" eb="20">
      <t>コウニュウ</t>
    </rPh>
    <rPh sb="21" eb="23">
      <t>キキ</t>
    </rPh>
    <rPh sb="26" eb="27">
      <t>リョウ</t>
    </rPh>
    <rPh sb="36" eb="39">
      <t>シヨウリョウ</t>
    </rPh>
    <rPh sb="39" eb="40">
      <t>トウ</t>
    </rPh>
    <phoneticPr fontId="10"/>
  </si>
  <si>
    <t>（２）テレワーク機器等に係る設置・設定等</t>
    <rPh sb="8" eb="10">
      <t>キキ</t>
    </rPh>
    <rPh sb="10" eb="11">
      <t>トウ</t>
    </rPh>
    <phoneticPr fontId="10"/>
  </si>
  <si>
    <t>テレワーク環境の整備内容　※テレワーク環境構築図の記載内容を説明すること</t>
    <rPh sb="5" eb="7">
      <t>カンキョウ</t>
    </rPh>
    <rPh sb="8" eb="10">
      <t>セイビ</t>
    </rPh>
    <rPh sb="10" eb="12">
      <t>ナイヨウ</t>
    </rPh>
    <rPh sb="19" eb="21">
      <t>カンキョウ</t>
    </rPh>
    <rPh sb="21" eb="23">
      <t>コウチク</t>
    </rPh>
    <rPh sb="23" eb="24">
      <t>ズ</t>
    </rPh>
    <rPh sb="25" eb="29">
      <t>キサイナイヨウ</t>
    </rPh>
    <rPh sb="30" eb="32">
      <t>セツメイ</t>
    </rPh>
    <phoneticPr fontId="7"/>
  </si>
  <si>
    <t>様式第１号‐１（第８条関係）</t>
    <phoneticPr fontId="2"/>
  </si>
  <si>
    <t>（加算項目①）
育児・介護コース</t>
    <rPh sb="1" eb="3">
      <t>カサン</t>
    </rPh>
    <rPh sb="3" eb="5">
      <t>コウモク</t>
    </rPh>
    <rPh sb="8" eb="10">
      <t>イクジ</t>
    </rPh>
    <rPh sb="11" eb="13">
      <t>カイゴ</t>
    </rPh>
    <phoneticPr fontId="29"/>
  </si>
  <si>
    <t>（加算項目②）
職場環境改善コース</t>
    <rPh sb="1" eb="3">
      <t>カサン</t>
    </rPh>
    <rPh sb="3" eb="5">
      <t>コウモク</t>
    </rPh>
    <rPh sb="8" eb="10">
      <t>ショクバ</t>
    </rPh>
    <rPh sb="10" eb="12">
      <t>カンキョウ</t>
    </rPh>
    <rPh sb="12" eb="14">
      <t>カイゼン</t>
    </rPh>
    <phoneticPr fontId="29"/>
  </si>
  <si>
    <t>（フリガナ）</t>
    <phoneticPr fontId="29"/>
  </si>
  <si>
    <t>兼務役員に該当</t>
    <rPh sb="0" eb="2">
      <t>ケンム</t>
    </rPh>
    <rPh sb="2" eb="4">
      <t>ヤクイン</t>
    </rPh>
    <rPh sb="5" eb="7">
      <t>ガイトウ</t>
    </rPh>
    <phoneticPr fontId="24"/>
  </si>
  <si>
    <t>事 業 計 画 書 兼 支 給 申 請 書</t>
    <phoneticPr fontId="29"/>
  </si>
  <si>
    <t>内訳</t>
    <rPh sb="0" eb="2">
      <t>ウチワケ</t>
    </rPh>
    <phoneticPr fontId="2"/>
  </si>
  <si>
    <t>様式第１号(育）</t>
    <rPh sb="0" eb="2">
      <t>ヨウシキ</t>
    </rPh>
    <rPh sb="2" eb="3">
      <t>ダイ</t>
    </rPh>
    <rPh sb="4" eb="5">
      <t>ゴウ</t>
    </rPh>
    <rPh sb="6" eb="7">
      <t>イク</t>
    </rPh>
    <phoneticPr fontId="29"/>
  </si>
  <si>
    <t>様式第１号（職）</t>
    <rPh sb="0" eb="2">
      <t>ヨウシキ</t>
    </rPh>
    <rPh sb="2" eb="3">
      <t>ダイ</t>
    </rPh>
    <rPh sb="4" eb="5">
      <t>ゴウ</t>
    </rPh>
    <rPh sb="6" eb="7">
      <t>ショク</t>
    </rPh>
    <phoneticPr fontId="29"/>
  </si>
  <si>
    <t>（１）申請内容（申請区分Ⅰ～Ⅳのうち、いずれかひとつ選択）</t>
    <rPh sb="3" eb="5">
      <t>シンセイ</t>
    </rPh>
    <rPh sb="5" eb="7">
      <t>ナイヨウ</t>
    </rPh>
    <rPh sb="8" eb="12">
      <t>シンセイクブン</t>
    </rPh>
    <phoneticPr fontId="8"/>
  </si>
  <si>
    <t>申請内容</t>
    <rPh sb="0" eb="2">
      <t>シンセイ</t>
    </rPh>
    <rPh sb="2" eb="4">
      <t>ナイヨウ</t>
    </rPh>
    <phoneticPr fontId="29"/>
  </si>
  <si>
    <t>←３　企業等の概要に記載の都内事業所の常時雇用する労働者数が上限</t>
    <rPh sb="3" eb="5">
      <t>キギョウ</t>
    </rPh>
    <rPh sb="5" eb="6">
      <t>トウ</t>
    </rPh>
    <rPh sb="7" eb="9">
      <t>ガイヨウ</t>
    </rPh>
    <rPh sb="10" eb="12">
      <t>キサイ</t>
    </rPh>
    <rPh sb="13" eb="18">
      <t>トナイジギョウショ</t>
    </rPh>
    <rPh sb="19" eb="23">
      <t>ジョウジコヨウ</t>
    </rPh>
    <rPh sb="25" eb="29">
      <t>ロウドウシャスウ</t>
    </rPh>
    <rPh sb="30" eb="32">
      <t>ジョウゲン</t>
    </rPh>
    <phoneticPr fontId="7"/>
  </si>
  <si>
    <r>
      <t>都内事業所の業務に従事する</t>
    </r>
    <r>
      <rPr>
        <u/>
        <sz val="10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9" eb="11">
      <t>ジュウジ</t>
    </rPh>
    <rPh sb="13" eb="15">
      <t>ハケン</t>
    </rPh>
    <rPh sb="15" eb="18">
      <t>ロウドウシャ</t>
    </rPh>
    <phoneticPr fontId="2"/>
  </si>
  <si>
    <t>①-１　</t>
    <phoneticPr fontId="32"/>
  </si>
  <si>
    <t>助成対象経費（委託費以外）
（上記①-１と同額）</t>
    <phoneticPr fontId="32"/>
  </si>
  <si>
    <t>②-１　</t>
    <phoneticPr fontId="32"/>
  </si>
  <si>
    <t>①-２　</t>
    <phoneticPr fontId="32"/>
  </si>
  <si>
    <t>助成対象経費（委託費）
（上記①-２と同額）</t>
    <phoneticPr fontId="32"/>
  </si>
  <si>
    <t>②-２　</t>
    <phoneticPr fontId="3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</si>
  <si>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（上限150万円）</t>
    </r>
    <rPh sb="7" eb="8">
      <t>ガク</t>
    </rPh>
    <rPh sb="10" eb="12">
      <t>ジョウゲン</t>
    </rPh>
    <rPh sb="15" eb="17">
      <t>マンエン</t>
    </rPh>
    <phoneticPr fontId="10"/>
  </si>
  <si>
    <t>令和</t>
    <phoneticPr fontId="29"/>
  </si>
  <si>
    <r>
      <t xml:space="preserve">助成金支給申請額（委託費）
</t>
    </r>
    <r>
      <rPr>
        <u/>
        <sz val="11"/>
        <rFont val="ＭＳ Ｐ明朝"/>
        <family val="1"/>
        <charset val="128"/>
      </rPr>
      <t>（上限50万円）</t>
    </r>
    <phoneticPr fontId="32"/>
  </si>
  <si>
    <t>←様式第１号（育）Ｂから転記</t>
    <rPh sb="7" eb="8">
      <t>イク</t>
    </rPh>
    <rPh sb="12" eb="14">
      <t>テンキ</t>
    </rPh>
    <phoneticPr fontId="2"/>
  </si>
  <si>
    <t>←様式第１号（職）Ｃから転記</t>
    <rPh sb="7" eb="8">
      <t>ショク</t>
    </rPh>
    <rPh sb="12" eb="14">
      <t>テンキ</t>
    </rPh>
    <phoneticPr fontId="2"/>
  </si>
  <si>
    <t>（必須項目）</t>
    <phoneticPr fontId="8"/>
  </si>
  <si>
    <t>テレワーク環境の整備</t>
    <phoneticPr fontId="7"/>
  </si>
  <si>
    <t>（加算項目①）　</t>
    <phoneticPr fontId="8"/>
  </si>
  <si>
    <t>「育児・介護コース」</t>
    <phoneticPr fontId="7"/>
  </si>
  <si>
    <t>（加算項目②）　</t>
    <phoneticPr fontId="8"/>
  </si>
  <si>
    <t>「職場環境改善コース」</t>
    <phoneticPr fontId="7"/>
  </si>
  <si>
    <t>①雇用保険適用事業所に限らず、すべての事業所の名称・　所在地を記載すること。</t>
    <rPh sb="27" eb="29">
      <t>ショザイ</t>
    </rPh>
    <rPh sb="29" eb="30">
      <t>チ</t>
    </rPh>
    <rPh sb="31" eb="33">
      <t>キサイ</t>
    </rPh>
    <phoneticPr fontId="17"/>
  </si>
  <si>
    <t>⑤常時雇用する労働者数（都内事業所および合計）が「事業計画書兼支給申請書」の常時雇用する労働者数と一致することを確認すること。</t>
    <rPh sb="12" eb="14">
      <t>トナイ</t>
    </rPh>
    <rPh sb="14" eb="17">
      <t>ジギョウショ</t>
    </rPh>
    <rPh sb="38" eb="40">
      <t>ジョウジ</t>
    </rPh>
    <rPh sb="40" eb="42">
      <t>コヨウ</t>
    </rPh>
    <phoneticPr fontId="16"/>
  </si>
  <si>
    <t>④常時雇用する労働者数が0名の事業所の場合は０と記入すること。</t>
    <rPh sb="13" eb="14">
      <t>メイ</t>
    </rPh>
    <rPh sb="15" eb="18">
      <t>ジギョウショ</t>
    </rPh>
    <rPh sb="19" eb="21">
      <t>バアイ</t>
    </rPh>
    <rPh sb="24" eb="26">
      <t>キニュウ</t>
    </rPh>
    <phoneticPr fontId="16"/>
  </si>
  <si>
    <t>様式第１号</t>
    <rPh sb="0" eb="2">
      <t>ヨウシキ</t>
    </rPh>
    <rPh sb="2" eb="3">
      <t>ダイ</t>
    </rPh>
    <rPh sb="4" eb="5">
      <t>ゴウ</t>
    </rPh>
    <phoneticPr fontId="29"/>
  </si>
  <si>
    <t>←様式第１号Ａから転記</t>
    <rPh sb="1" eb="3">
      <t>ヨウシキ</t>
    </rPh>
    <rPh sb="3" eb="4">
      <t>ダイ</t>
    </rPh>
    <rPh sb="5" eb="6">
      <t>ゴウ</t>
    </rPh>
    <rPh sb="9" eb="11">
      <t>テンキ</t>
    </rPh>
    <phoneticPr fontId="2"/>
  </si>
  <si>
    <t xml:space="preserve">  テレワークトータルサポート助成金（以下「助成金」という。）について、事業計画を策定したので、助成金支給要綱第８条の規定に基づき、下記のとおり申請します。</t>
    <rPh sb="15" eb="18">
      <t>ジョセイキン</t>
    </rPh>
    <rPh sb="72" eb="74">
      <t>シンセイ</t>
    </rPh>
    <phoneticPr fontId="2"/>
  </si>
  <si>
    <t>助成金支給申請額（委託費以外）</t>
    <phoneticPr fontId="32"/>
  </si>
  <si>
    <t>委託費</t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</si>
  <si>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10"/>
  </si>
  <si>
    <t>都内事業所に所属の常時雇用労働者</t>
    <rPh sb="9" eb="13">
      <t>ジョウジコヨウ</t>
    </rPh>
    <rPh sb="13" eb="16">
      <t>ロウドウシャ</t>
    </rPh>
    <phoneticPr fontId="2"/>
  </si>
  <si>
    <r>
      <t>都内事業所に所属の常時雇用</t>
    </r>
    <r>
      <rPr>
        <u/>
        <sz val="10"/>
        <rFont val="ＭＳ Ｐ明朝"/>
        <family val="1"/>
        <charset val="128"/>
      </rPr>
      <t>ではない</t>
    </r>
    <r>
      <rPr>
        <sz val="10"/>
        <rFont val="ＭＳ Ｐ明朝"/>
        <family val="1"/>
        <charset val="128"/>
      </rPr>
      <t>労働者</t>
    </r>
    <rPh sb="9" eb="13">
      <t>ジョウジコヨウ</t>
    </rPh>
    <rPh sb="17" eb="20">
      <t>ロウドウシャ</t>
    </rPh>
    <phoneticPr fontId="2"/>
  </si>
  <si>
    <t>都内事業所に所属の
常時雇用労働者</t>
    <rPh sb="10" eb="14">
      <t>ジョウジコヨウ</t>
    </rPh>
    <rPh sb="14" eb="17">
      <t>ロウドウシャ</t>
    </rPh>
    <phoneticPr fontId="2"/>
  </si>
  <si>
    <t>（注1）雇用形態は（必須項目：テレワーク環境の整備）５（２）①【内訳】と一致させること</t>
    <rPh sb="1" eb="2">
      <t>チュウ</t>
    </rPh>
    <rPh sb="4" eb="6">
      <t>コヨウ</t>
    </rPh>
    <rPh sb="6" eb="8">
      <t>ケイタイ</t>
    </rPh>
    <rPh sb="10" eb="14">
      <t>ヒッスコウモク</t>
    </rPh>
    <rPh sb="20" eb="22">
      <t>カンキョウ</t>
    </rPh>
    <rPh sb="23" eb="25">
      <t>セイビ</t>
    </rPh>
    <rPh sb="32" eb="34">
      <t>ウチワケ</t>
    </rPh>
    <rPh sb="36" eb="38">
      <t>イッチ</t>
    </rPh>
    <phoneticPr fontId="24"/>
  </si>
  <si>
    <t>「相談窓口利用証 兼 コンサルティング内容確認書」発行管理番号</t>
    <rPh sb="9" eb="10">
      <t>ケン</t>
    </rPh>
    <rPh sb="19" eb="21">
      <t>ナイヨウ</t>
    </rPh>
    <rPh sb="21" eb="24">
      <t>カクニンショ</t>
    </rPh>
    <rPh sb="25" eb="27">
      <t>ハッコウ</t>
    </rPh>
    <rPh sb="27" eb="29">
      <t>カンリ</t>
    </rPh>
    <phoneticPr fontId="8"/>
  </si>
  <si>
    <t>様式第１号(育）（第８条関係）</t>
    <phoneticPr fontId="2"/>
  </si>
  <si>
    <t>（加算項目①：育児・介護コース）</t>
    <rPh sb="1" eb="3">
      <t>カサン</t>
    </rPh>
    <rPh sb="3" eb="5">
      <t>コウモク</t>
    </rPh>
    <rPh sb="7" eb="9">
      <t>イクジ</t>
    </rPh>
    <rPh sb="10" eb="12">
      <t>カイゴ</t>
    </rPh>
    <phoneticPr fontId="2"/>
  </si>
  <si>
    <t>助成事業（加算項目①：育児・介護コース）の実施計画</t>
    <rPh sb="0" eb="2">
      <t>ジョセイ</t>
    </rPh>
    <rPh sb="2" eb="4">
      <t>ジギョウ</t>
    </rPh>
    <rPh sb="5" eb="7">
      <t>カサン</t>
    </rPh>
    <rPh sb="7" eb="9">
      <t>コウモク</t>
    </rPh>
    <rPh sb="11" eb="13">
      <t>イクジ</t>
    </rPh>
    <rPh sb="14" eb="16">
      <t>カイゴ</t>
    </rPh>
    <rPh sb="21" eb="23">
      <t>ジッシ</t>
    </rPh>
    <rPh sb="23" eb="25">
      <t>ケイカク</t>
    </rPh>
    <phoneticPr fontId="2"/>
  </si>
  <si>
    <t>（１）テレワークに関する規程整備によりテレワークが可能となる対象者</t>
    <rPh sb="9" eb="10">
      <t>カン</t>
    </rPh>
    <rPh sb="12" eb="16">
      <t>キテイセイビ</t>
    </rPh>
    <rPh sb="25" eb="27">
      <t>カノウ</t>
    </rPh>
    <rPh sb="30" eb="33">
      <t>タイショウシャ</t>
    </rPh>
    <phoneticPr fontId="2"/>
  </si>
  <si>
    <t>３歳未満の子の育児を行う労働者</t>
    <rPh sb="1" eb="2">
      <t>サイ</t>
    </rPh>
    <rPh sb="2" eb="4">
      <t>ミマン</t>
    </rPh>
    <rPh sb="5" eb="6">
      <t>コ</t>
    </rPh>
    <rPh sb="7" eb="9">
      <t>イクジ</t>
    </rPh>
    <rPh sb="10" eb="11">
      <t>オコナ</t>
    </rPh>
    <rPh sb="12" eb="15">
      <t>ロウドウシャ</t>
    </rPh>
    <phoneticPr fontId="2"/>
  </si>
  <si>
    <t>介護を行う労働者</t>
    <rPh sb="0" eb="2">
      <t>カイゴ</t>
    </rPh>
    <rPh sb="3" eb="4">
      <t>オコナ</t>
    </rPh>
    <rPh sb="5" eb="8">
      <t>ロウドウシャ</t>
    </rPh>
    <phoneticPr fontId="2"/>
  </si>
  <si>
    <t>３歳未満の子の育児を行う労働者、介護を行う労働者の両方</t>
    <phoneticPr fontId="2"/>
  </si>
  <si>
    <t>（２）助成金支給申請額（加算項目①：育児・介護コース）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イクジ</t>
    </rPh>
    <rPh sb="21" eb="23">
      <t>カイゴ</t>
    </rPh>
    <phoneticPr fontId="2"/>
  </si>
  <si>
    <t>（加算項目①：育児・介護コース）</t>
    <rPh sb="1" eb="3">
      <t>カサン</t>
    </rPh>
    <rPh sb="7" eb="9">
      <t>イクジ</t>
    </rPh>
    <rPh sb="10" eb="12">
      <t>カイゴ</t>
    </rPh>
    <phoneticPr fontId="2"/>
  </si>
  <si>
    <t>Ｂ</t>
    <phoneticPr fontId="2"/>
  </si>
  <si>
    <t>→様式第１号２頁
　　４（２）へ転記</t>
    <rPh sb="1" eb="3">
      <t>ヨウシキ</t>
    </rPh>
    <rPh sb="3" eb="4">
      <t>ダイ</t>
    </rPh>
    <rPh sb="5" eb="6">
      <t>ゴウ</t>
    </rPh>
    <rPh sb="7" eb="8">
      <t>ページ</t>
    </rPh>
    <rPh sb="16" eb="18">
      <t>テンキ</t>
    </rPh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</si>
  <si>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（定額20万円）</t>
    </r>
    <phoneticPr fontId="2"/>
  </si>
  <si>
    <t>様式第１号(職）（第８条関係）</t>
    <rPh sb="6" eb="7">
      <t>ショク</t>
    </rPh>
    <phoneticPr fontId="2"/>
  </si>
  <si>
    <t>（加算項目②：職場環境改善コース）</t>
    <rPh sb="1" eb="3">
      <t>カサン</t>
    </rPh>
    <rPh sb="3" eb="5">
      <t>コウモク</t>
    </rPh>
    <rPh sb="7" eb="13">
      <t>ショクバカンキョウカイゼン</t>
    </rPh>
    <phoneticPr fontId="2"/>
  </si>
  <si>
    <t>助成事業（加算項目②：職場環境改善コース）の実施計画　</t>
    <rPh sb="5" eb="9">
      <t>カサンコウモク</t>
    </rPh>
    <rPh sb="11" eb="15">
      <t>ショクバカンキョウ</t>
    </rPh>
    <rPh sb="15" eb="17">
      <t>カイゼン</t>
    </rPh>
    <phoneticPr fontId="2"/>
  </si>
  <si>
    <t>（１）導入する作業服等（体温を下げるための機能を有する作業服等の整備計画）</t>
    <rPh sb="3" eb="5">
      <t>ドウニュウ</t>
    </rPh>
    <rPh sb="7" eb="11">
      <t>サギョウフクトウ</t>
    </rPh>
    <phoneticPr fontId="2"/>
  </si>
  <si>
    <t>遮熱ヘルメット（国家検定合格品）</t>
    <rPh sb="0" eb="2">
      <t>シャネツ</t>
    </rPh>
    <rPh sb="8" eb="10">
      <t>コッカ</t>
    </rPh>
    <rPh sb="10" eb="15">
      <t>ケンテイゴウカクヒン</t>
    </rPh>
    <phoneticPr fontId="2"/>
  </si>
  <si>
    <t>遮熱ヘルメット</t>
    <rPh sb="0" eb="2">
      <t>シャネツ</t>
    </rPh>
    <phoneticPr fontId="2"/>
  </si>
  <si>
    <t xml:space="preserve">電動ファン付き作業服 </t>
    <rPh sb="0" eb="2">
      <t>デンドウ</t>
    </rPh>
    <rPh sb="5" eb="6">
      <t>ツ</t>
    </rPh>
    <rPh sb="7" eb="10">
      <t>サギョウフク</t>
    </rPh>
    <phoneticPr fontId="2"/>
  </si>
  <si>
    <t>クールベスト</t>
    <phoneticPr fontId="2"/>
  </si>
  <si>
    <t>水冷服　</t>
    <rPh sb="0" eb="1">
      <t>ミズ</t>
    </rPh>
    <rPh sb="1" eb="2">
      <t>ツメ</t>
    </rPh>
    <rPh sb="2" eb="3">
      <t>フク</t>
    </rPh>
    <phoneticPr fontId="2"/>
  </si>
  <si>
    <t>熱中症予防ウェアラブルデバイス ※</t>
    <rPh sb="0" eb="2">
      <t>ネッチュウ</t>
    </rPh>
    <rPh sb="2" eb="3">
      <t>ショウ</t>
    </rPh>
    <rPh sb="3" eb="5">
      <t>ヨボウ</t>
    </rPh>
    <phoneticPr fontId="2"/>
  </si>
  <si>
    <t>　※都政課題の解決に向けて都とスタートアップとが協働で取り組む事業で採択され、地方自治法施行令第167条の２第１項第４号による
　　 東京都の政策目的随意契約の対象製品であること</t>
    <phoneticPr fontId="2"/>
  </si>
  <si>
    <t>（２）助成事業（加算項目②：職場環境改善コース）の取り組み概要</t>
    <rPh sb="3" eb="5">
      <t>ジョセイ</t>
    </rPh>
    <phoneticPr fontId="2"/>
  </si>
  <si>
    <t>作業服等の導入対象者数</t>
    <rPh sb="0" eb="3">
      <t>サギョウフク</t>
    </rPh>
    <rPh sb="3" eb="4">
      <t>トウ</t>
    </rPh>
    <rPh sb="5" eb="7">
      <t>ドウニュウ</t>
    </rPh>
    <rPh sb="7" eb="9">
      <t>タイショウ</t>
    </rPh>
    <rPh sb="9" eb="10">
      <t>シャ</t>
    </rPh>
    <rPh sb="10" eb="11">
      <t>スウ</t>
    </rPh>
    <phoneticPr fontId="2"/>
  </si>
  <si>
    <t>←コンサルティング内容確認書に記載の人数が上限</t>
    <phoneticPr fontId="2"/>
  </si>
  <si>
    <t>助成金額計算書</t>
    <rPh sb="0" eb="2">
      <t>ジョセイ</t>
    </rPh>
    <phoneticPr fontId="2"/>
  </si>
  <si>
    <t>（１）導入する作業服等←コンサルティング内容確認書に記載の内容・個数が上限</t>
    <rPh sb="3" eb="5">
      <t>ドウニュウ</t>
    </rPh>
    <rPh sb="7" eb="10">
      <t>サギョウフク</t>
    </rPh>
    <rPh sb="10" eb="11">
      <t>トウ</t>
    </rPh>
    <rPh sb="29" eb="31">
      <t>ナイヨウ</t>
    </rPh>
    <rPh sb="32" eb="34">
      <t>コスウ</t>
    </rPh>
    <phoneticPr fontId="2"/>
  </si>
  <si>
    <t>申請№</t>
    <phoneticPr fontId="2"/>
  </si>
  <si>
    <t>導入製品</t>
    <rPh sb="0" eb="4">
      <t>ドウニュウセイヒン</t>
    </rPh>
    <phoneticPr fontId="2"/>
  </si>
  <si>
    <t>メーカー・品名・型番（商品番号）等</t>
    <rPh sb="5" eb="7">
      <t>ヒンメイ</t>
    </rPh>
    <rPh sb="8" eb="10">
      <t>カタバン</t>
    </rPh>
    <rPh sb="11" eb="13">
      <t>ショウヒン</t>
    </rPh>
    <rPh sb="13" eb="15">
      <t>バンゴウ</t>
    </rPh>
    <rPh sb="16" eb="17">
      <t>トウ</t>
    </rPh>
    <phoneticPr fontId="2"/>
  </si>
  <si>
    <t>消耗品費</t>
  </si>
  <si>
    <t>助成対象経費</t>
    <rPh sb="0" eb="6">
      <t>ジョセイタイショウケイヒ</t>
    </rPh>
    <phoneticPr fontId="2"/>
  </si>
  <si>
    <t>※記載欄が不足する場合は、適宜行を追加すること。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2"/>
  </si>
  <si>
    <t>（２）助成対象経費計算</t>
    <rPh sb="3" eb="5">
      <t>ジョセイ</t>
    </rPh>
    <rPh sb="5" eb="7">
      <t>タイショウ</t>
    </rPh>
    <rPh sb="7" eb="9">
      <t>ケイヒ</t>
    </rPh>
    <rPh sb="9" eb="11">
      <t>ケイサン</t>
    </rPh>
    <phoneticPr fontId="2"/>
  </si>
  <si>
    <t>①</t>
    <phoneticPr fontId="2"/>
  </si>
  <si>
    <t>助成対象限度額</t>
    <rPh sb="0" eb="2">
      <t>ジョセイ</t>
    </rPh>
    <rPh sb="2" eb="4">
      <t>タイショウ</t>
    </rPh>
    <rPh sb="4" eb="7">
      <t>ゲンドガク</t>
    </rPh>
    <phoneticPr fontId="2"/>
  </si>
  <si>
    <t>×</t>
    <phoneticPr fontId="2"/>
  </si>
  <si>
    <t>＝</t>
    <phoneticPr fontId="2"/>
  </si>
  <si>
    <t>作業服等の導入
対象者数</t>
    <phoneticPr fontId="2"/>
  </si>
  <si>
    <t>１人あたりの上限額</t>
    <rPh sb="1" eb="2">
      <t>ヒト</t>
    </rPh>
    <rPh sb="6" eb="9">
      <t>ジョウゲンガク</t>
    </rPh>
    <phoneticPr fontId="2"/>
  </si>
  <si>
    <t>最大50万円まで</t>
    <phoneticPr fontId="2"/>
  </si>
  <si>
    <t>助成対象経費</t>
    <rPh sb="0" eb="2">
      <t>ジョセイ</t>
    </rPh>
    <rPh sb="2" eb="6">
      <t>タイショウケイヒ</t>
    </rPh>
    <phoneticPr fontId="2"/>
  </si>
  <si>
    <t>助成率</t>
    <rPh sb="0" eb="3">
      <t>ジョセイリツ</t>
    </rPh>
    <phoneticPr fontId="2"/>
  </si>
  <si>
    <t>10/10</t>
    <phoneticPr fontId="2"/>
  </si>
  <si>
    <t>←②は千円未満
　　　切り捨て</t>
    <rPh sb="3" eb="5">
      <t>センエン</t>
    </rPh>
    <rPh sb="5" eb="7">
      <t>ミマン</t>
    </rPh>
    <rPh sb="11" eb="12">
      <t>キ</t>
    </rPh>
    <rPh sb="13" eb="14">
      <t>ス</t>
    </rPh>
    <phoneticPr fontId="2"/>
  </si>
  <si>
    <t>助成対象経費×助成率</t>
    <rPh sb="0" eb="2">
      <t>ジョセイ</t>
    </rPh>
    <rPh sb="2" eb="6">
      <t>タイショウケイヒ</t>
    </rPh>
    <rPh sb="7" eb="10">
      <t>ジョセイリツ</t>
    </rPh>
    <phoneticPr fontId="2"/>
  </si>
  <si>
    <t>（３）助成金支給申請額（加算項目②：職場環境改善コース）</t>
    <rPh sb="3" eb="6">
      <t>ジョセイキン</t>
    </rPh>
    <rPh sb="6" eb="8">
      <t>シキュウ</t>
    </rPh>
    <rPh sb="8" eb="10">
      <t>シンセイ</t>
    </rPh>
    <rPh sb="10" eb="11">
      <t>ガク</t>
    </rPh>
    <rPh sb="12" eb="14">
      <t>カサン</t>
    </rPh>
    <rPh sb="14" eb="16">
      <t>コウモク</t>
    </rPh>
    <rPh sb="18" eb="20">
      <t>ショクバ</t>
    </rPh>
    <rPh sb="20" eb="22">
      <t>カンキョウ</t>
    </rPh>
    <rPh sb="22" eb="24">
      <t>カイゼン</t>
    </rPh>
    <phoneticPr fontId="2"/>
  </si>
  <si>
    <t>上記（２）①②のいずれか低い金額（最大５０万円）</t>
    <rPh sb="0" eb="2">
      <t>ジョウキ</t>
    </rPh>
    <rPh sb="12" eb="13">
      <t>ヒク</t>
    </rPh>
    <rPh sb="14" eb="16">
      <t>キンガク</t>
    </rPh>
    <rPh sb="17" eb="19">
      <t>サイダイ</t>
    </rPh>
    <rPh sb="21" eb="23">
      <t>マンエン</t>
    </rPh>
    <phoneticPr fontId="2"/>
  </si>
  <si>
    <t>（加算項目②：職場環境改善コース）</t>
    <rPh sb="1" eb="3">
      <t>カサン</t>
    </rPh>
    <rPh sb="7" eb="13">
      <t>ショクバカンキョウカイゼン</t>
    </rPh>
    <phoneticPr fontId="2"/>
  </si>
  <si>
    <t>Ｃ</t>
    <phoneticPr fontId="2"/>
  </si>
  <si>
    <r>
      <t xml:space="preserve">助成金支給申請額
</t>
    </r>
    <r>
      <rPr>
        <b/>
        <u/>
        <sz val="12"/>
        <rFont val="ＭＳ Ｐゴシック"/>
        <family val="3"/>
        <charset val="128"/>
      </rPr>
      <t>（最大５０万円）</t>
    </r>
    <rPh sb="0" eb="3">
      <t>ジョセイキン</t>
    </rPh>
    <rPh sb="3" eb="5">
      <t>シキュウ</t>
    </rPh>
    <rPh sb="5" eb="8">
      <t>シンセイガク</t>
    </rPh>
    <rPh sb="10" eb="12">
      <t>サイダイ</t>
    </rPh>
    <rPh sb="14" eb="16">
      <t>マンエン</t>
    </rPh>
    <phoneticPr fontId="2"/>
  </si>
  <si>
    <r>
      <t xml:space="preserve">代理人による提出
</t>
    </r>
    <r>
      <rPr>
        <sz val="9"/>
        <rFont val="ＭＳ Ｐ明朝"/>
        <family val="1"/>
        <charset val="128"/>
      </rPr>
      <t>※電子申請は不可</t>
    </r>
    <rPh sb="0" eb="3">
      <t>ダイリニン</t>
    </rPh>
    <rPh sb="6" eb="8">
      <t>テイシュツ</t>
    </rPh>
    <rPh sb="10" eb="12">
      <t>デンシ</t>
    </rPh>
    <rPh sb="12" eb="14">
      <t>シンセイ</t>
    </rPh>
    <rPh sb="15" eb="17">
      <t>フカ</t>
    </rPh>
    <phoneticPr fontId="2"/>
  </si>
  <si>
    <t>フリガナ</t>
  </si>
  <si>
    <t>氏名</t>
  </si>
  <si>
    <t>業務内容</t>
  </si>
  <si>
    <t>←都内事業所に所属の雇用労働者の内数とすること。
    コンサルティング内容確認書に記載の人数が上限</t>
    <rPh sb="1" eb="6">
      <t>トナイジギョウショ</t>
    </rPh>
    <rPh sb="7" eb="9">
      <t>ショゾク</t>
    </rPh>
    <rPh sb="10" eb="15">
      <t>コヨウロウドウシャ</t>
    </rPh>
    <rPh sb="16" eb="18">
      <t>ウチスウ</t>
    </rPh>
    <rPh sb="37" eb="42">
      <t>ナイヨウカクニンショ</t>
    </rPh>
    <rPh sb="43" eb="45">
      <t>キサイ</t>
    </rPh>
    <rPh sb="46" eb="48">
      <t>ニンズウ</t>
    </rPh>
    <rPh sb="49" eb="51">
      <t>ジョウゲン</t>
    </rPh>
    <phoneticPr fontId="7"/>
  </si>
  <si>
    <r>
      <t>都内事業所に所属の
常時雇用</t>
    </r>
    <r>
      <rPr>
        <u/>
        <sz val="9"/>
        <rFont val="ＭＳ Ｐ明朝"/>
        <family val="1"/>
        <charset val="128"/>
      </rPr>
      <t>ではない</t>
    </r>
    <r>
      <rPr>
        <sz val="9"/>
        <rFont val="ＭＳ Ｐ明朝"/>
        <family val="1"/>
        <charset val="128"/>
      </rPr>
      <t>労働者</t>
    </r>
    <rPh sb="10" eb="14">
      <t>ジョウジコヨウ</t>
    </rPh>
    <rPh sb="18" eb="21">
      <t>ロウドウシャ</t>
    </rPh>
    <phoneticPr fontId="2"/>
  </si>
  <si>
    <r>
      <t>都内事業所の業務に
従事する</t>
    </r>
    <r>
      <rPr>
        <u/>
        <sz val="9"/>
        <rFont val="ＭＳ Ｐ明朝"/>
        <family val="1"/>
        <charset val="128"/>
      </rPr>
      <t>派遣労働者</t>
    </r>
    <rPh sb="0" eb="2">
      <t>トナイ</t>
    </rPh>
    <rPh sb="2" eb="5">
      <t>ジギョウショ</t>
    </rPh>
    <rPh sb="6" eb="8">
      <t>ギョウム</t>
    </rPh>
    <rPh sb="10" eb="12">
      <t>ジュウジ</t>
    </rPh>
    <rPh sb="14" eb="16">
      <t>ハケン</t>
    </rPh>
    <rPh sb="16" eb="19">
      <t>ロウドウシャ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</si>
</sst>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\(####&quot;年&quot;\)"/>
    <numFmt numFmtId="178" formatCode="0_);\(0\)"/>
    <numFmt numFmtId="179" formatCode="#,##0&quot;円&quot;;&quot;▲ &quot;#,##0&quot;円&quot;"/>
    <numFmt numFmtId="180" formatCode="#,##0_ 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0066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ck">
        <color rgb="FFFF0066"/>
      </right>
      <top style="thick">
        <color rgb="FFFF0066"/>
      </top>
      <bottom style="thick">
        <color rgb="FFFF0066"/>
      </bottom>
      <diagonal/>
    </border>
    <border>
      <left style="thick">
        <color rgb="FFFF0066"/>
      </left>
      <right/>
      <top style="thick">
        <color rgb="FFFF0066"/>
      </top>
      <bottom style="thick">
        <color rgb="FFFF0066"/>
      </bottom>
      <diagonal/>
    </border>
    <border>
      <left/>
      <right/>
      <top style="thick">
        <color rgb="FFFF0066"/>
      </top>
      <bottom style="thick">
        <color rgb="FFFF0066"/>
      </bottom>
      <diagonal/>
    </border>
    <border>
      <left style="thin">
        <color indexed="64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double">
        <color rgb="FFFF0000"/>
      </left>
      <right/>
      <top style="double">
        <color indexed="64"/>
      </top>
      <bottom style="thin">
        <color indexed="64"/>
      </bottom>
      <diagonal/>
    </border>
    <border>
      <left style="double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double">
        <color rgb="FFFF0000"/>
      </right>
      <top style="thick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</cellStyleXfs>
  <cellXfs count="5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1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5" fillId="0" borderId="0" xfId="0" applyFont="1" applyFill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15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41" fillId="0" borderId="0" xfId="0" applyFont="1">
      <alignment vertical="center"/>
    </xf>
    <xf numFmtId="0" fontId="41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3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28" fillId="0" borderId="0" xfId="0" applyFont="1">
      <alignment vertical="center"/>
    </xf>
    <xf numFmtId="0" fontId="3" fillId="0" borderId="4" xfId="0" applyFont="1" applyFill="1" applyBorder="1">
      <alignment vertical="center"/>
    </xf>
    <xf numFmtId="0" fontId="3" fillId="0" borderId="10" xfId="0" applyFont="1" applyBorder="1" applyAlignment="1">
      <alignment vertical="center" wrapText="1"/>
    </xf>
    <xf numFmtId="176" fontId="4" fillId="0" borderId="8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2" borderId="0" xfId="0" applyFont="1" applyFill="1">
      <alignment vertical="center"/>
    </xf>
    <xf numFmtId="0" fontId="27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2" applyFont="1">
      <alignment vertical="center"/>
    </xf>
    <xf numFmtId="0" fontId="26" fillId="0" borderId="0" xfId="0" applyFont="1" applyFill="1" applyAlignment="1">
      <alignment wrapText="1"/>
    </xf>
    <xf numFmtId="0" fontId="3" fillId="0" borderId="10" xfId="0" applyFont="1" applyFill="1" applyBorder="1">
      <alignment vertical="center"/>
    </xf>
    <xf numFmtId="0" fontId="3" fillId="2" borderId="0" xfId="0" applyFont="1" applyFill="1" applyAlignment="1">
      <alignment vertical="top"/>
    </xf>
    <xf numFmtId="0" fontId="45" fillId="2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/>
    <xf numFmtId="0" fontId="3" fillId="0" borderId="14" xfId="2" applyFont="1" applyBorder="1" applyAlignment="1">
      <alignment horizontal="left" vertical="center" wrapText="1" shrinkToFit="1"/>
    </xf>
    <xf numFmtId="0" fontId="3" fillId="0" borderId="15" xfId="2" applyFont="1" applyBorder="1">
      <alignment vertical="center"/>
    </xf>
    <xf numFmtId="0" fontId="3" fillId="0" borderId="16" xfId="2" applyFont="1" applyBorder="1" applyAlignment="1">
      <alignment horizontal="left" vertical="center" wrapText="1" shrinkToFit="1"/>
    </xf>
    <xf numFmtId="0" fontId="4" fillId="0" borderId="15" xfId="2" applyFont="1" applyBorder="1" applyAlignment="1">
      <alignment horizontal="left" vertical="center" wrapText="1" shrinkToFit="1"/>
    </xf>
    <xf numFmtId="0" fontId="3" fillId="0" borderId="17" xfId="2" applyFont="1" applyBorder="1" applyAlignment="1">
      <alignment horizontal="left" vertical="center" wrapText="1" shrinkToFit="1"/>
    </xf>
    <xf numFmtId="0" fontId="3" fillId="0" borderId="18" xfId="0" applyFont="1" applyFill="1" applyBorder="1" applyAlignment="1">
      <alignment vertical="center"/>
    </xf>
    <xf numFmtId="0" fontId="3" fillId="0" borderId="14" xfId="0" applyFont="1" applyFill="1" applyBorder="1">
      <alignment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2" applyFo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0" fontId="15" fillId="0" borderId="6" xfId="0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9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textRotation="255" wrapTex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41" fillId="0" borderId="10" xfId="0" applyFont="1" applyBorder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47" fillId="2" borderId="0" xfId="0" applyFont="1" applyFill="1">
      <alignment vertical="center"/>
    </xf>
    <xf numFmtId="0" fontId="47" fillId="2" borderId="0" xfId="0" applyFont="1" applyFill="1" applyAlignment="1">
      <alignment horizontal="center" vertical="center"/>
    </xf>
    <xf numFmtId="0" fontId="41" fillId="0" borderId="0" xfId="2" applyFont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right" vertical="center"/>
    </xf>
    <xf numFmtId="0" fontId="41" fillId="2" borderId="0" xfId="2" applyFont="1" applyFill="1">
      <alignment vertical="center"/>
    </xf>
    <xf numFmtId="0" fontId="41" fillId="2" borderId="0" xfId="2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12" fillId="2" borderId="0" xfId="0" applyFont="1" applyFill="1">
      <alignment vertical="center"/>
    </xf>
    <xf numFmtId="0" fontId="5" fillId="0" borderId="0" xfId="2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10" borderId="0" xfId="0" applyFont="1" applyFill="1">
      <alignment vertical="center"/>
    </xf>
    <xf numFmtId="0" fontId="4" fillId="1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1" fillId="11" borderId="0" xfId="0" applyFont="1" applyFill="1">
      <alignment vertical="center"/>
    </xf>
    <xf numFmtId="0" fontId="3" fillId="11" borderId="0" xfId="0" applyFont="1" applyFill="1">
      <alignment vertical="center"/>
    </xf>
    <xf numFmtId="0" fontId="5" fillId="3" borderId="12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4" fillId="0" borderId="8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14" xfId="0" applyFont="1" applyFill="1" applyBorder="1">
      <alignment vertical="center"/>
    </xf>
    <xf numFmtId="180" fontId="3" fillId="2" borderId="0" xfId="0" applyNumberFormat="1" applyFont="1" applyFill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44" fillId="0" borderId="0" xfId="0" applyFont="1" applyAlignment="1">
      <alignment horizontal="left" vertical="center"/>
    </xf>
    <xf numFmtId="0" fontId="26" fillId="0" borderId="0" xfId="0" applyFont="1" applyFill="1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center" vertical="center" textRotation="255"/>
    </xf>
    <xf numFmtId="0" fontId="3" fillId="4" borderId="33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4" borderId="123" xfId="4" applyFont="1" applyFill="1" applyBorder="1" applyAlignment="1">
      <alignment horizontal="center" vertical="center" wrapText="1"/>
    </xf>
    <xf numFmtId="0" fontId="5" fillId="4" borderId="122" xfId="4" applyFont="1" applyFill="1" applyBorder="1" applyAlignment="1">
      <alignment horizontal="center" vertical="center"/>
    </xf>
    <xf numFmtId="0" fontId="5" fillId="4" borderId="124" xfId="4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80" fontId="19" fillId="0" borderId="85" xfId="2" applyNumberFormat="1" applyFont="1" applyBorder="1" applyAlignment="1">
      <alignment horizontal="center" vertical="center"/>
    </xf>
    <xf numFmtId="180" fontId="19" fillId="0" borderId="86" xfId="2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distributed"/>
    </xf>
    <xf numFmtId="0" fontId="3" fillId="0" borderId="13" xfId="0" applyFont="1" applyFill="1" applyBorder="1" applyAlignment="1">
      <alignment horizontal="distributed" vertical="distributed"/>
    </xf>
    <xf numFmtId="0" fontId="3" fillId="0" borderId="6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4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39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wrapText="1" shrinkToFit="1"/>
    </xf>
    <xf numFmtId="0" fontId="5" fillId="0" borderId="8" xfId="2" applyFont="1" applyBorder="1" applyAlignment="1">
      <alignment horizontal="distributed" vertical="center" wrapText="1"/>
    </xf>
    <xf numFmtId="0" fontId="5" fillId="0" borderId="21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0" fontId="3" fillId="0" borderId="14" xfId="2" applyFont="1" applyBorder="1" applyAlignment="1">
      <alignment horizontal="center" vertical="center" wrapText="1" shrinkToFit="1"/>
    </xf>
    <xf numFmtId="0" fontId="3" fillId="0" borderId="38" xfId="2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 shrinkToFit="1"/>
    </xf>
    <xf numFmtId="0" fontId="3" fillId="0" borderId="32" xfId="2" applyFont="1" applyBorder="1" applyAlignment="1">
      <alignment horizontal="center" vertical="center" textRotation="255" wrapText="1" shrinkToFit="1"/>
    </xf>
    <xf numFmtId="0" fontId="3" fillId="0" borderId="10" xfId="2" applyFont="1" applyBorder="1" applyAlignment="1">
      <alignment horizontal="center" vertical="center" textRotation="255" wrapText="1" shrinkToFit="1"/>
    </xf>
    <xf numFmtId="0" fontId="3" fillId="0" borderId="12" xfId="2" applyFont="1" applyBorder="1" applyAlignment="1">
      <alignment horizontal="center" vertical="center" textRotation="255" wrapText="1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21" xfId="2" applyFont="1" applyBorder="1" applyAlignment="1">
      <alignment horizontal="center" vertical="center" wrapText="1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3" fillId="0" borderId="41" xfId="2" applyFont="1" applyBorder="1" applyAlignment="1">
      <alignment horizontal="center" vertical="center" wrapText="1" shrinkToFit="1"/>
    </xf>
    <xf numFmtId="0" fontId="3" fillId="0" borderId="42" xfId="2" applyFont="1" applyBorder="1" applyAlignment="1">
      <alignment horizontal="center" vertical="center" wrapText="1" shrinkToFit="1"/>
    </xf>
    <xf numFmtId="0" fontId="3" fillId="4" borderId="2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6" fillId="0" borderId="8" xfId="2" applyFont="1" applyBorder="1" applyAlignment="1">
      <alignment horizontal="center" vertical="center" wrapText="1" shrinkToFit="1"/>
    </xf>
    <xf numFmtId="0" fontId="36" fillId="0" borderId="21" xfId="2" applyFont="1" applyBorder="1" applyAlignment="1">
      <alignment horizontal="center" vertical="center" wrapText="1" shrinkToFit="1"/>
    </xf>
    <xf numFmtId="0" fontId="36" fillId="0" borderId="10" xfId="2" applyFont="1" applyBorder="1" applyAlignment="1">
      <alignment horizontal="center" vertical="center" wrapText="1" shrinkToFit="1"/>
    </xf>
    <xf numFmtId="0" fontId="36" fillId="0" borderId="0" xfId="2" applyFont="1" applyAlignment="1">
      <alignment horizontal="center" vertical="center" wrapText="1" shrinkToFit="1"/>
    </xf>
    <xf numFmtId="0" fontId="36" fillId="0" borderId="12" xfId="2" applyFont="1" applyBorder="1" applyAlignment="1">
      <alignment horizontal="center" vertical="center" wrapText="1" shrinkToFit="1"/>
    </xf>
    <xf numFmtId="0" fontId="36" fillId="0" borderId="4" xfId="2" applyFont="1" applyBorder="1" applyAlignment="1">
      <alignment horizontal="center" vertical="center" wrapText="1" shrinkToFit="1"/>
    </xf>
    <xf numFmtId="0" fontId="5" fillId="0" borderId="46" xfId="2" applyFont="1" applyBorder="1" applyAlignment="1">
      <alignment horizontal="distributed" vertical="center"/>
    </xf>
    <xf numFmtId="0" fontId="5" fillId="0" borderId="42" xfId="2" applyFont="1" applyBorder="1" applyAlignment="1">
      <alignment horizontal="distributed" vertical="center"/>
    </xf>
    <xf numFmtId="0" fontId="5" fillId="0" borderId="47" xfId="2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horizontal="distributed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40" fillId="7" borderId="6" xfId="0" applyFont="1" applyFill="1" applyBorder="1" applyAlignment="1">
      <alignment horizontal="center" vertical="center"/>
    </xf>
    <xf numFmtId="0" fontId="40" fillId="7" borderId="3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4" borderId="56" xfId="0" applyFont="1" applyFill="1" applyBorder="1" applyAlignment="1">
      <alignment horizontal="center" vertical="center" textRotation="255" wrapText="1"/>
    </xf>
    <xf numFmtId="0" fontId="4" fillId="4" borderId="55" xfId="0" applyFont="1" applyFill="1" applyBorder="1" applyAlignment="1">
      <alignment horizontal="center" vertical="center" textRotation="255" wrapText="1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textRotation="255" wrapText="1"/>
    </xf>
    <xf numFmtId="0" fontId="5" fillId="4" borderId="38" xfId="0" applyFont="1" applyFill="1" applyBorder="1" applyAlignment="1">
      <alignment horizontal="center" vertical="center" textRotation="255" wrapText="1"/>
    </xf>
    <xf numFmtId="0" fontId="5" fillId="4" borderId="5" xfId="0" applyFont="1" applyFill="1" applyBorder="1" applyAlignment="1">
      <alignment horizontal="center" vertical="center" textRotation="255" wrapText="1"/>
    </xf>
    <xf numFmtId="0" fontId="4" fillId="4" borderId="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4" borderId="52" xfId="0" applyFont="1" applyFill="1" applyBorder="1" applyAlignment="1">
      <alignment horizontal="center" vertical="center" textRotation="255" wrapText="1" shrinkToFit="1"/>
    </xf>
    <xf numFmtId="0" fontId="4" fillId="4" borderId="53" xfId="0" applyFont="1" applyFill="1" applyBorder="1" applyAlignment="1">
      <alignment horizontal="center" vertical="center" textRotation="255" wrapText="1" shrinkToFit="1"/>
    </xf>
    <xf numFmtId="0" fontId="4" fillId="4" borderId="8" xfId="0" applyFont="1" applyFill="1" applyBorder="1" applyAlignment="1">
      <alignment horizontal="center" vertical="center" textRotation="255" wrapText="1" shrinkToFit="1"/>
    </xf>
    <xf numFmtId="0" fontId="4" fillId="4" borderId="10" xfId="0" applyFont="1" applyFill="1" applyBorder="1" applyAlignment="1">
      <alignment horizontal="center" vertical="center" textRotation="255" wrapText="1" shrinkToFit="1"/>
    </xf>
    <xf numFmtId="0" fontId="4" fillId="4" borderId="12" xfId="0" applyFont="1" applyFill="1" applyBorder="1" applyAlignment="1">
      <alignment horizontal="center" vertical="center" textRotation="255" wrapText="1" shrinkToFit="1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0" fillId="6" borderId="31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180" fontId="38" fillId="5" borderId="105" xfId="0" applyNumberFormat="1" applyFont="1" applyFill="1" applyBorder="1" applyAlignment="1">
      <alignment horizontal="center" vertical="center"/>
    </xf>
    <xf numFmtId="180" fontId="38" fillId="5" borderId="111" xfId="0" applyNumberFormat="1" applyFont="1" applyFill="1" applyBorder="1" applyAlignment="1">
      <alignment horizontal="center" vertical="center"/>
    </xf>
    <xf numFmtId="180" fontId="38" fillId="5" borderId="109" xfId="0" applyNumberFormat="1" applyFont="1" applyFill="1" applyBorder="1" applyAlignment="1">
      <alignment horizontal="center" vertical="center"/>
    </xf>
    <xf numFmtId="180" fontId="38" fillId="5" borderId="112" xfId="0" applyNumberFormat="1" applyFont="1" applyFill="1" applyBorder="1" applyAlignment="1">
      <alignment horizontal="center" vertical="center"/>
    </xf>
    <xf numFmtId="180" fontId="38" fillId="5" borderId="106" xfId="0" applyNumberFormat="1" applyFont="1" applyFill="1" applyBorder="1" applyAlignment="1">
      <alignment horizontal="center" vertical="center"/>
    </xf>
    <xf numFmtId="180" fontId="38" fillId="5" borderId="113" xfId="0" applyNumberFormat="1" applyFont="1" applyFill="1" applyBorder="1" applyAlignment="1">
      <alignment horizontal="center" vertical="center"/>
    </xf>
    <xf numFmtId="0" fontId="13" fillId="5" borderId="107" xfId="0" applyFont="1" applyFill="1" applyBorder="1" applyAlignment="1">
      <alignment horizontal="center" vertical="center"/>
    </xf>
    <xf numFmtId="0" fontId="13" fillId="5" borderId="110" xfId="0" applyFont="1" applyFill="1" applyBorder="1" applyAlignment="1">
      <alignment horizontal="center" vertical="center"/>
    </xf>
    <xf numFmtId="0" fontId="13" fillId="5" borderId="108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 shrinkToFit="1"/>
    </xf>
    <xf numFmtId="0" fontId="4" fillId="2" borderId="23" xfId="0" applyFont="1" applyFill="1" applyBorder="1" applyAlignment="1">
      <alignment horizontal="left" vertical="center" wrapText="1" shrinkToFit="1"/>
    </xf>
    <xf numFmtId="0" fontId="4" fillId="2" borderId="59" xfId="0" applyFont="1" applyFill="1" applyBorder="1" applyAlignment="1">
      <alignment horizontal="left" vertical="center" wrapText="1" shrinkToFit="1"/>
    </xf>
    <xf numFmtId="0" fontId="4" fillId="2" borderId="6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61" xfId="0" applyFont="1" applyFill="1" applyBorder="1" applyAlignment="1">
      <alignment horizontal="center" vertical="center" wrapText="1" shrinkToFit="1"/>
    </xf>
    <xf numFmtId="0" fontId="4" fillId="2" borderId="62" xfId="0" applyFont="1" applyFill="1" applyBorder="1" applyAlignment="1">
      <alignment horizontal="center" vertical="center" wrapText="1" shrinkToFit="1"/>
    </xf>
    <xf numFmtId="179" fontId="4" fillId="2" borderId="60" xfId="0" applyNumberFormat="1" applyFont="1" applyFill="1" applyBorder="1" applyAlignment="1">
      <alignment horizontal="center" vertical="center" shrinkToFit="1"/>
    </xf>
    <xf numFmtId="179" fontId="4" fillId="2" borderId="18" xfId="0" applyNumberFormat="1" applyFont="1" applyFill="1" applyBorder="1" applyAlignment="1">
      <alignment horizontal="center" vertical="center" shrinkToFit="1"/>
    </xf>
    <xf numFmtId="179" fontId="4" fillId="2" borderId="63" xfId="0" applyNumberFormat="1" applyFont="1" applyFill="1" applyBorder="1" applyAlignment="1">
      <alignment horizontal="center" vertical="center" shrinkToFit="1"/>
    </xf>
    <xf numFmtId="179" fontId="4" fillId="2" borderId="64" xfId="0" applyNumberFormat="1" applyFont="1" applyFill="1" applyBorder="1" applyAlignment="1">
      <alignment horizontal="center" vertical="center" shrinkToFi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87" xfId="0" quotePrefix="1" applyFont="1" applyFill="1" applyBorder="1" applyAlignment="1">
      <alignment horizontal="center" vertical="center"/>
    </xf>
    <xf numFmtId="0" fontId="3" fillId="2" borderId="88" xfId="0" quotePrefix="1" applyFont="1" applyFill="1" applyBorder="1" applyAlignment="1">
      <alignment horizontal="center" vertical="center"/>
    </xf>
    <xf numFmtId="0" fontId="3" fillId="2" borderId="89" xfId="0" quotePrefix="1" applyFont="1" applyFill="1" applyBorder="1" applyAlignment="1">
      <alignment horizontal="center" vertical="center"/>
    </xf>
    <xf numFmtId="180" fontId="15" fillId="2" borderId="105" xfId="0" applyNumberFormat="1" applyFont="1" applyFill="1" applyBorder="1" applyAlignment="1">
      <alignment horizontal="center" vertical="center"/>
    </xf>
    <xf numFmtId="180" fontId="15" fillId="2" borderId="101" xfId="0" applyNumberFormat="1" applyFont="1" applyFill="1" applyBorder="1" applyAlignment="1">
      <alignment horizontal="center" vertical="center"/>
    </xf>
    <xf numFmtId="180" fontId="15" fillId="2" borderId="106" xfId="0" applyNumberFormat="1" applyFont="1" applyFill="1" applyBorder="1" applyAlignment="1">
      <alignment horizontal="center" vertical="center"/>
    </xf>
    <xf numFmtId="180" fontId="15" fillId="2" borderId="104" xfId="0" applyNumberFormat="1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08" xfId="0" applyFont="1" applyFill="1" applyBorder="1" applyAlignment="1">
      <alignment horizontal="center" vertical="center"/>
    </xf>
    <xf numFmtId="180" fontId="15" fillId="0" borderId="60" xfId="0" applyNumberFormat="1" applyFont="1" applyFill="1" applyBorder="1" applyAlignment="1">
      <alignment horizontal="center" vertical="center"/>
    </xf>
    <xf numFmtId="180" fontId="15" fillId="0" borderId="21" xfId="0" applyNumberFormat="1" applyFont="1" applyFill="1" applyBorder="1" applyAlignment="1">
      <alignment horizontal="center" vertical="center"/>
    </xf>
    <xf numFmtId="180" fontId="15" fillId="0" borderId="63" xfId="0" applyNumberFormat="1" applyFont="1" applyFill="1" applyBorder="1" applyAlignment="1">
      <alignment horizontal="center" vertical="center"/>
    </xf>
    <xf numFmtId="180" fontId="15" fillId="0" borderId="4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64" xfId="0" applyNumberFormat="1" applyFont="1" applyFill="1" applyBorder="1" applyAlignment="1">
      <alignment horizontal="center" vertical="center"/>
    </xf>
    <xf numFmtId="180" fontId="15" fillId="0" borderId="7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 wrapText="1" shrinkToFit="1"/>
    </xf>
    <xf numFmtId="0" fontId="4" fillId="2" borderId="25" xfId="0" applyFont="1" applyFill="1" applyBorder="1" applyAlignment="1">
      <alignment horizontal="left" vertical="center" wrapText="1" shrinkToFit="1"/>
    </xf>
    <xf numFmtId="0" fontId="4" fillId="2" borderId="65" xfId="0" applyFont="1" applyFill="1" applyBorder="1" applyAlignment="1">
      <alignment horizontal="left" vertical="center" wrapText="1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left" vertical="center" wrapText="1" shrinkToFit="1"/>
    </xf>
    <xf numFmtId="0" fontId="4" fillId="2" borderId="68" xfId="0" applyFont="1" applyFill="1" applyBorder="1" applyAlignment="1">
      <alignment horizontal="left" vertical="center" wrapText="1" shrinkToFit="1"/>
    </xf>
    <xf numFmtId="0" fontId="4" fillId="2" borderId="69" xfId="0" applyFont="1" applyFill="1" applyBorder="1" applyAlignment="1">
      <alignment horizontal="left" vertical="center" wrapText="1" shrinkToFit="1"/>
    </xf>
    <xf numFmtId="0" fontId="15" fillId="2" borderId="3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80" fontId="14" fillId="0" borderId="95" xfId="0" applyNumberFormat="1" applyFont="1" applyFill="1" applyBorder="1" applyAlignment="1">
      <alignment horizontal="center" vertical="center"/>
    </xf>
    <xf numFmtId="180" fontId="14" fillId="0" borderId="96" xfId="0" applyNumberFormat="1" applyFont="1" applyFill="1" applyBorder="1" applyAlignment="1">
      <alignment horizontal="center" vertical="center"/>
    </xf>
    <xf numFmtId="180" fontId="14" fillId="0" borderId="99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horizontal="center" vertical="center"/>
    </xf>
    <xf numFmtId="0" fontId="4" fillId="2" borderId="63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0" fontId="38" fillId="5" borderId="100" xfId="0" applyNumberFormat="1" applyFont="1" applyFill="1" applyBorder="1" applyAlignment="1">
      <alignment horizontal="center" vertical="center"/>
    </xf>
    <xf numFmtId="180" fontId="38" fillId="5" borderId="101" xfId="0" applyNumberFormat="1" applyFont="1" applyFill="1" applyBorder="1" applyAlignment="1">
      <alignment horizontal="center" vertical="center"/>
    </xf>
    <xf numFmtId="180" fontId="38" fillId="5" borderId="102" xfId="0" applyNumberFormat="1" applyFont="1" applyFill="1" applyBorder="1" applyAlignment="1">
      <alignment horizontal="center" vertical="center"/>
    </xf>
    <xf numFmtId="180" fontId="38" fillId="5" borderId="0" xfId="0" applyNumberFormat="1" applyFont="1" applyFill="1" applyBorder="1" applyAlignment="1">
      <alignment horizontal="center" vertical="center"/>
    </xf>
    <xf numFmtId="180" fontId="38" fillId="5" borderId="103" xfId="0" applyNumberFormat="1" applyFont="1" applyFill="1" applyBorder="1" applyAlignment="1">
      <alignment horizontal="center" vertical="center"/>
    </xf>
    <xf numFmtId="180" fontId="38" fillId="5" borderId="104" xfId="0" applyNumberFormat="1" applyFont="1" applyFill="1" applyBorder="1" applyAlignment="1">
      <alignment horizontal="center" vertical="center"/>
    </xf>
    <xf numFmtId="180" fontId="15" fillId="2" borderId="90" xfId="0" applyNumberFormat="1" applyFont="1" applyFill="1" applyBorder="1" applyAlignment="1">
      <alignment horizontal="center" vertical="center"/>
    </xf>
    <xf numFmtId="180" fontId="15" fillId="2" borderId="88" xfId="0" applyNumberFormat="1" applyFont="1" applyFill="1" applyBorder="1" applyAlignment="1">
      <alignment horizontal="center" vertical="center"/>
    </xf>
    <xf numFmtId="180" fontId="15" fillId="2" borderId="91" xfId="0" applyNumberFormat="1" applyFont="1" applyFill="1" applyBorder="1" applyAlignment="1">
      <alignment horizontal="center" vertical="center"/>
    </xf>
    <xf numFmtId="180" fontId="15" fillId="2" borderId="92" xfId="0" applyNumberFormat="1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180" fontId="15" fillId="2" borderId="109" xfId="0" applyNumberFormat="1" applyFont="1" applyFill="1" applyBorder="1" applyAlignment="1">
      <alignment horizontal="center" vertical="center"/>
    </xf>
    <xf numFmtId="180" fontId="15" fillId="2" borderId="0" xfId="0" applyNumberFormat="1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4" fillId="2" borderId="61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118" xfId="0" applyFont="1" applyFill="1" applyBorder="1" applyAlignment="1">
      <alignment horizontal="center" vertical="center" wrapText="1"/>
    </xf>
    <xf numFmtId="180" fontId="15" fillId="0" borderId="61" xfId="0" applyNumberFormat="1" applyFont="1" applyFill="1" applyBorder="1" applyAlignment="1">
      <alignment horizontal="center" vertical="center"/>
    </xf>
    <xf numFmtId="180" fontId="15" fillId="0" borderId="28" xfId="0" applyNumberFormat="1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179" fontId="4" fillId="2" borderId="61" xfId="0" applyNumberFormat="1" applyFont="1" applyFill="1" applyBorder="1" applyAlignment="1">
      <alignment horizontal="center" vertical="center" shrinkToFit="1"/>
    </xf>
    <xf numFmtId="179" fontId="4" fillId="2" borderId="62" xfId="0" applyNumberFormat="1" applyFont="1" applyFill="1" applyBorder="1" applyAlignment="1">
      <alignment horizontal="center" vertical="center" shrinkToFit="1"/>
    </xf>
    <xf numFmtId="176" fontId="4" fillId="0" borderId="62" xfId="0" applyNumberFormat="1" applyFont="1" applyFill="1" applyBorder="1" applyAlignment="1">
      <alignment horizontal="center" vertical="center"/>
    </xf>
    <xf numFmtId="180" fontId="14" fillId="0" borderId="97" xfId="0" applyNumberFormat="1" applyFont="1" applyFill="1" applyBorder="1" applyAlignment="1">
      <alignment horizontal="center" vertical="center"/>
    </xf>
    <xf numFmtId="180" fontId="14" fillId="0" borderId="9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7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0" fontId="20" fillId="0" borderId="78" xfId="0" applyFont="1" applyBorder="1" applyAlignment="1">
      <alignment horizontal="right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0" fillId="0" borderId="79" xfId="0" applyFont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0" borderId="80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71" xfId="0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2" fillId="0" borderId="74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31" fillId="6" borderId="0" xfId="0" applyFont="1" applyFill="1" applyAlignment="1">
      <alignment horizontal="center" vertical="center" wrapText="1"/>
    </xf>
    <xf numFmtId="0" fontId="40" fillId="8" borderId="6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180" fontId="38" fillId="5" borderId="0" xfId="0" applyNumberFormat="1" applyFont="1" applyFill="1" applyAlignment="1">
      <alignment horizontal="center" vertical="center"/>
    </xf>
    <xf numFmtId="0" fontId="48" fillId="6" borderId="31" xfId="0" applyFont="1" applyFill="1" applyBorder="1" applyAlignment="1">
      <alignment horizontal="center" vertical="center" wrapText="1"/>
    </xf>
    <xf numFmtId="0" fontId="48" fillId="6" borderId="23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80" fontId="14" fillId="0" borderId="90" xfId="0" applyNumberFormat="1" applyFont="1" applyBorder="1" applyAlignment="1">
      <alignment horizontal="center" vertical="center"/>
    </xf>
    <xf numFmtId="180" fontId="14" fillId="0" borderId="88" xfId="0" applyNumberFormat="1" applyFont="1" applyBorder="1" applyAlignment="1">
      <alignment horizontal="center" vertical="center"/>
    </xf>
    <xf numFmtId="180" fontId="14" fillId="0" borderId="91" xfId="0" applyNumberFormat="1" applyFont="1" applyBorder="1" applyAlignment="1">
      <alignment horizontal="center" vertical="center"/>
    </xf>
    <xf numFmtId="180" fontId="14" fillId="0" borderId="92" xfId="0" applyNumberFormat="1" applyFont="1" applyBorder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80" fontId="14" fillId="0" borderId="95" xfId="0" applyNumberFormat="1" applyFont="1" applyBorder="1" applyAlignment="1">
      <alignment horizontal="center" vertical="center"/>
    </xf>
    <xf numFmtId="180" fontId="14" fillId="0" borderId="96" xfId="0" applyNumberFormat="1" applyFont="1" applyBorder="1" applyAlignment="1">
      <alignment horizontal="center" vertical="center"/>
    </xf>
    <xf numFmtId="180" fontId="15" fillId="0" borderId="99" xfId="0" applyNumberFormat="1" applyFont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21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0" fontId="4" fillId="2" borderId="26" xfId="0" applyNumberFormat="1" applyFont="1" applyFill="1" applyBorder="1" applyAlignment="1">
      <alignment horizontal="center" vertical="center"/>
    </xf>
    <xf numFmtId="180" fontId="3" fillId="2" borderId="24" xfId="0" applyNumberFormat="1" applyFont="1" applyFill="1" applyBorder="1" applyAlignment="1">
      <alignment horizontal="center" vertical="center"/>
    </xf>
    <xf numFmtId="180" fontId="3" fillId="2" borderId="25" xfId="0" applyNumberFormat="1" applyFont="1" applyFill="1" applyBorder="1" applyAlignment="1">
      <alignment horizontal="center" vertical="center"/>
    </xf>
    <xf numFmtId="180" fontId="3" fillId="2" borderId="26" xfId="0" applyNumberFormat="1" applyFont="1" applyFill="1" applyBorder="1" applyAlignment="1">
      <alignment horizontal="center" vertical="center"/>
    </xf>
    <xf numFmtId="180" fontId="15" fillId="0" borderId="60" xfId="0" applyNumberFormat="1" applyFont="1" applyBorder="1" applyAlignment="1">
      <alignment horizontal="center" vertical="center"/>
    </xf>
    <xf numFmtId="180" fontId="15" fillId="0" borderId="21" xfId="0" applyNumberFormat="1" applyFont="1" applyBorder="1" applyAlignment="1">
      <alignment horizontal="center" vertical="center"/>
    </xf>
    <xf numFmtId="0" fontId="3" fillId="2" borderId="6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center" vertical="center"/>
    </xf>
    <xf numFmtId="0" fontId="40" fillId="9" borderId="3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 wrapText="1" shrinkToFit="1"/>
    </xf>
    <xf numFmtId="180" fontId="15" fillId="0" borderId="6" xfId="0" applyNumberFormat="1" applyFont="1" applyFill="1" applyBorder="1" applyAlignment="1">
      <alignment horizontal="right" vertical="center"/>
    </xf>
    <xf numFmtId="180" fontId="15" fillId="0" borderId="3" xfId="0" applyNumberFormat="1" applyFont="1" applyFill="1" applyBorder="1" applyAlignment="1">
      <alignment horizontal="right" vertical="center"/>
    </xf>
  </cellXfs>
  <cellStyles count="5">
    <cellStyle name="桁区切り 2" xfId="1" xr:uid="{E18896BA-8576-4AFE-AAB1-169F1ABA231B}"/>
    <cellStyle name="標準" xfId="0" builtinId="0"/>
    <cellStyle name="標準 2" xfId="2" xr:uid="{083E1676-DD14-4B5B-A7E5-D3FFB266186E}"/>
    <cellStyle name="標準 3" xfId="3" xr:uid="{5595A511-79EE-40A2-8986-EF12B62CD048}"/>
    <cellStyle name="標準 4" xfId="4" xr:uid="{1ECAF4C4-2F39-441A-8842-BC7FE1627533}"/>
  </cellStyles>
  <dxfs count="0"/>
  <tableStyles count="0" defaultTableStyle="TableStyleMedium2" defaultPivotStyle="PivotStyleLight16"/>
  <colors>
    <mruColors>
      <color rgb="FF0066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130175</xdr:colOff>
      <xdr:row>22</xdr:row>
      <xdr:rowOff>34925</xdr:rowOff>
    </xdr:from>
    <xdr:to>
      <xdr:col>22</xdr:col>
      <xdr:colOff>87536</xdr:colOff>
      <xdr:row>22</xdr:row>
      <xdr:rowOff>275343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7E4526B8-2C3C-8DA3-D9E7-C6B43AB0F6D2}"/>
            </a:ext>
          </a:extLst>
        </xdr:cNvPr>
        <xdr:cNvSpPr/>
      </xdr:nvSpPr>
      <xdr:spPr>
        <a:xfrm>
          <a:off x="5978525" y="5168900"/>
          <a:ext cx="586011" cy="240418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152400</xdr:colOff>
      <xdr:row>41</xdr:row>
      <xdr:rowOff>57150</xdr:rowOff>
    </xdr:from>
    <xdr:to>
      <xdr:col>22</xdr:col>
      <xdr:colOff>111726</xdr:colOff>
      <xdr:row>41</xdr:row>
      <xdr:rowOff>266700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CCB8F51A-0A84-4750-02B2-B0234C0BA32D}"/>
            </a:ext>
          </a:extLst>
        </xdr:cNvPr>
        <xdr:cNvSpPr/>
      </xdr:nvSpPr>
      <xdr:spPr>
        <a:xfrm>
          <a:off x="6000750" y="11953875"/>
          <a:ext cx="587976" cy="20955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790C-EA39-444E-BCAC-88766293AA3D}">
  <sheetPr>
    <tabColor rgb="FF0066FF"/>
    <pageSetUpPr fitToPage="1"/>
  </sheetPr>
  <dimension ref="A1:X83"/>
  <sheetViews>
    <sheetView showGridLines="0" tabSelected="1" view="pageBreakPreview" zoomScaleNormal="100" zoomScaleSheetLayoutView="100" workbookViewId="0">
      <selection activeCell="O3" sqref="O3"/>
    </sheetView>
  </sheetViews>
  <sheetFormatPr defaultColWidth="9" defaultRowHeight="13" x14ac:dyDescent="0.2"/>
  <cols>
    <col min="1" max="21" width="4.36328125" style="12" customWidth="1"/>
    <col min="22" max="22" width="2.453125" style="12" customWidth="1"/>
    <col min="23" max="16384" width="9" style="12"/>
  </cols>
  <sheetData>
    <row r="1" spans="2:22" ht="18.649999999999999" customHeight="1" x14ac:dyDescent="0.2">
      <c r="B1" s="12" t="s">
        <v>166</v>
      </c>
    </row>
    <row r="2" spans="2:22" ht="14.25" customHeight="1" x14ac:dyDescent="0.2"/>
    <row r="3" spans="2:22" ht="14.25" customHeight="1" x14ac:dyDescent="0.2">
      <c r="N3" s="12" t="s">
        <v>186</v>
      </c>
      <c r="O3" s="112"/>
      <c r="P3" s="12" t="s">
        <v>12</v>
      </c>
      <c r="Q3" s="112"/>
      <c r="R3" s="12" t="s">
        <v>13</v>
      </c>
      <c r="S3" s="112"/>
      <c r="T3" s="12" t="s">
        <v>14</v>
      </c>
    </row>
    <row r="4" spans="2:22" ht="14.25" customHeight="1" x14ac:dyDescent="0.2">
      <c r="P4" s="187"/>
      <c r="Q4" s="187"/>
      <c r="R4" s="187"/>
      <c r="S4" s="187"/>
      <c r="T4" s="187"/>
    </row>
    <row r="5" spans="2:22" ht="14.25" customHeight="1" x14ac:dyDescent="0.2">
      <c r="B5" s="12" t="s">
        <v>18</v>
      </c>
      <c r="O5" s="80"/>
      <c r="P5" s="80"/>
      <c r="Q5" s="80"/>
      <c r="R5" s="80"/>
      <c r="S5" s="80"/>
      <c r="T5" s="80"/>
      <c r="U5" s="80"/>
      <c r="V5" s="80"/>
    </row>
    <row r="6" spans="2:22" ht="14.25" customHeight="1" x14ac:dyDescent="0.2">
      <c r="N6" s="190"/>
      <c r="O6" s="190"/>
      <c r="P6" s="190"/>
      <c r="Q6" s="190"/>
      <c r="R6" s="190"/>
      <c r="S6" s="190"/>
      <c r="T6" s="190"/>
      <c r="U6" s="190"/>
    </row>
    <row r="7" spans="2:22" s="1" customFormat="1" ht="14.25" customHeight="1" x14ac:dyDescent="0.2">
      <c r="J7" s="1" t="s">
        <v>88</v>
      </c>
      <c r="N7" s="190"/>
      <c r="O7" s="190"/>
      <c r="P7" s="190"/>
      <c r="Q7" s="190"/>
      <c r="R7" s="190"/>
      <c r="S7" s="190"/>
      <c r="T7" s="190"/>
      <c r="U7" s="190"/>
    </row>
    <row r="8" spans="2:22" s="1" customFormat="1" ht="14.25" customHeight="1" x14ac:dyDescent="0.2">
      <c r="J8" s="65" t="s">
        <v>89</v>
      </c>
    </row>
    <row r="9" spans="2:22" s="1" customFormat="1" ht="14.25" customHeight="1" x14ac:dyDescent="0.2">
      <c r="N9" s="188"/>
      <c r="O9" s="188"/>
      <c r="P9" s="188"/>
      <c r="Q9" s="188"/>
      <c r="R9" s="188"/>
      <c r="S9" s="188"/>
      <c r="T9" s="188"/>
      <c r="U9" s="188"/>
    </row>
    <row r="10" spans="2:22" s="1" customFormat="1" ht="14.25" customHeight="1" x14ac:dyDescent="0.2">
      <c r="J10" s="1" t="s">
        <v>21</v>
      </c>
      <c r="N10" s="188"/>
      <c r="O10" s="188"/>
      <c r="P10" s="188"/>
      <c r="Q10" s="188"/>
      <c r="R10" s="188"/>
      <c r="S10" s="188"/>
      <c r="T10" s="188"/>
      <c r="U10" s="188"/>
      <c r="V10" s="61"/>
    </row>
    <row r="11" spans="2:22" s="1" customFormat="1" ht="14.25" customHeight="1" x14ac:dyDescent="0.2">
      <c r="J11" s="65" t="s">
        <v>90</v>
      </c>
      <c r="O11" s="61"/>
      <c r="P11" s="61"/>
      <c r="Q11" s="61"/>
      <c r="R11" s="61"/>
      <c r="S11" s="61"/>
      <c r="T11" s="61"/>
      <c r="U11" s="61"/>
      <c r="V11" s="61"/>
    </row>
    <row r="12" spans="2:22" s="1" customFormat="1" ht="14.25" customHeight="1" x14ac:dyDescent="0.2">
      <c r="N12" s="188"/>
      <c r="O12" s="188"/>
      <c r="P12" s="188"/>
      <c r="Q12" s="188"/>
      <c r="R12" s="188"/>
      <c r="S12" s="188"/>
      <c r="T12" s="188"/>
      <c r="U12" s="188"/>
      <c r="V12" s="15"/>
    </row>
    <row r="13" spans="2:22" s="1" customFormat="1" ht="14.25" customHeight="1" x14ac:dyDescent="0.2">
      <c r="J13" s="1" t="s">
        <v>25</v>
      </c>
      <c r="N13" s="188"/>
      <c r="O13" s="188"/>
      <c r="P13" s="188"/>
      <c r="Q13" s="188"/>
      <c r="R13" s="188"/>
      <c r="S13" s="188"/>
      <c r="T13" s="188"/>
      <c r="U13" s="188"/>
      <c r="V13" s="25"/>
    </row>
    <row r="14" spans="2:22" s="1" customFormat="1" ht="14.25" customHeight="1" x14ac:dyDescent="0.2">
      <c r="N14" s="62"/>
      <c r="O14" s="62"/>
      <c r="P14" s="62"/>
      <c r="Q14" s="62"/>
      <c r="R14" s="62"/>
      <c r="S14" s="62"/>
      <c r="T14" s="62"/>
      <c r="U14" s="62"/>
    </row>
    <row r="15" spans="2:22" s="1" customFormat="1" ht="14.25" customHeight="1" x14ac:dyDescent="0.2">
      <c r="J15" s="1" t="s">
        <v>28</v>
      </c>
      <c r="N15" s="189"/>
      <c r="O15" s="189"/>
      <c r="P15" s="189"/>
      <c r="Q15" s="189"/>
      <c r="R15" s="189"/>
      <c r="S15" s="189"/>
      <c r="T15" s="189"/>
      <c r="U15" s="189"/>
    </row>
    <row r="16" spans="2:22" s="1" customFormat="1" ht="14.25" customHeight="1" x14ac:dyDescent="0.2"/>
    <row r="17" spans="1:24" s="1" customFormat="1" ht="14.25" customHeight="1" x14ac:dyDescent="0.2">
      <c r="J17" s="1" t="s">
        <v>51</v>
      </c>
      <c r="N17" s="189"/>
      <c r="O17" s="189"/>
      <c r="P17" s="189"/>
      <c r="Q17" s="189"/>
      <c r="R17" s="189"/>
      <c r="S17" s="189"/>
      <c r="T17" s="189"/>
      <c r="U17" s="189"/>
    </row>
    <row r="18" spans="1:24" s="1" customFormat="1" ht="14.25" customHeight="1" x14ac:dyDescent="0.2">
      <c r="J18" s="160" t="s">
        <v>100</v>
      </c>
      <c r="K18" s="160"/>
      <c r="L18" s="160"/>
      <c r="M18" s="160"/>
      <c r="N18" s="160"/>
      <c r="O18" s="160"/>
    </row>
    <row r="19" spans="1:24" ht="22.5" customHeight="1" x14ac:dyDescent="0.2"/>
    <row r="20" spans="1:24" ht="22.5" customHeight="1" x14ac:dyDescent="0.2">
      <c r="A20" s="186" t="s">
        <v>171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</row>
    <row r="21" spans="1:24" ht="22.5" customHeight="1" x14ac:dyDescent="0.2"/>
    <row r="22" spans="1:24" ht="22.5" customHeight="1" x14ac:dyDescent="0.2">
      <c r="B22" s="161" t="s">
        <v>201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4"/>
      <c r="V22" s="14"/>
    </row>
    <row r="23" spans="1:24" ht="22.5" customHeight="1" x14ac:dyDescent="0.2">
      <c r="A23" s="14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4"/>
      <c r="V23" s="14"/>
    </row>
    <row r="24" spans="1:24" ht="22.5" customHeight="1" x14ac:dyDescent="0.2">
      <c r="A24" s="112"/>
      <c r="C24" s="6"/>
    </row>
    <row r="25" spans="1:24" ht="22.5" customHeight="1" x14ac:dyDescent="0.2">
      <c r="B25" s="69">
        <v>1</v>
      </c>
      <c r="C25" s="71" t="s">
        <v>122</v>
      </c>
      <c r="D25" s="71"/>
      <c r="E25" s="70"/>
      <c r="F25" s="71"/>
      <c r="G25" s="70"/>
      <c r="H25" s="70"/>
      <c r="I25" s="70"/>
      <c r="J25" s="70"/>
      <c r="K25" s="70"/>
      <c r="L25" s="72"/>
      <c r="M25" s="63"/>
      <c r="N25" s="18"/>
      <c r="O25" s="101"/>
      <c r="P25" s="101"/>
    </row>
    <row r="26" spans="1:24" ht="22.5" customHeight="1" x14ac:dyDescent="0.2">
      <c r="A26" s="112"/>
      <c r="C26" s="12" t="s">
        <v>123</v>
      </c>
    </row>
    <row r="27" spans="1:24" ht="22.5" customHeight="1" x14ac:dyDescent="0.2">
      <c r="A27" s="112"/>
      <c r="C27" s="6"/>
    </row>
    <row r="28" spans="1:24" ht="22.5" customHeight="1" x14ac:dyDescent="0.2">
      <c r="B28" s="69">
        <v>2</v>
      </c>
      <c r="C28" s="71" t="s">
        <v>209</v>
      </c>
      <c r="D28" s="71"/>
      <c r="E28" s="70"/>
      <c r="F28" s="71"/>
      <c r="G28" s="70"/>
      <c r="H28" s="70"/>
      <c r="I28" s="70"/>
      <c r="J28" s="70"/>
      <c r="K28" s="70"/>
      <c r="L28" s="70"/>
      <c r="M28" s="72"/>
      <c r="N28" s="63"/>
      <c r="O28" s="101"/>
      <c r="P28" s="101"/>
    </row>
    <row r="29" spans="1:24" ht="22.5" customHeight="1" x14ac:dyDescent="0.2">
      <c r="A29" s="69"/>
      <c r="C29" s="66" t="s">
        <v>91</v>
      </c>
      <c r="D29" s="162"/>
      <c r="E29" s="162"/>
      <c r="F29" s="162"/>
      <c r="G29" s="162"/>
      <c r="H29" s="70"/>
      <c r="I29" s="70"/>
      <c r="J29" s="70"/>
      <c r="K29" s="70"/>
      <c r="L29" s="72"/>
      <c r="M29" s="63"/>
      <c r="N29" s="18"/>
      <c r="O29" s="102"/>
      <c r="P29" s="102"/>
    </row>
    <row r="30" spans="1:24" ht="22.5" customHeight="1" x14ac:dyDescent="0.2">
      <c r="A30" s="112"/>
      <c r="B30" s="16"/>
      <c r="C30" s="17"/>
      <c r="D30" s="17"/>
      <c r="L30" s="16"/>
      <c r="M30" s="17"/>
      <c r="N30" s="17"/>
    </row>
    <row r="31" spans="1:24" ht="22.5" customHeight="1" x14ac:dyDescent="0.2">
      <c r="B31" s="69">
        <v>3</v>
      </c>
      <c r="C31" s="70" t="s">
        <v>34</v>
      </c>
      <c r="D31" s="70"/>
      <c r="E31" s="70"/>
      <c r="F31" s="70"/>
      <c r="X31" s="112"/>
    </row>
    <row r="32" spans="1:24" ht="25.5" customHeight="1" x14ac:dyDescent="0.2">
      <c r="C32" s="163" t="s">
        <v>35</v>
      </c>
      <c r="D32" s="164"/>
      <c r="E32" s="164"/>
      <c r="F32" s="165"/>
      <c r="G32" s="181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82"/>
    </row>
    <row r="33" spans="3:22" ht="25.5" customHeight="1" x14ac:dyDescent="0.2">
      <c r="C33" s="166" t="s">
        <v>39</v>
      </c>
      <c r="D33" s="167"/>
      <c r="E33" s="167"/>
      <c r="F33" s="168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5"/>
    </row>
    <row r="34" spans="3:22" ht="25.5" customHeight="1" x14ac:dyDescent="0.2">
      <c r="C34" s="169" t="s">
        <v>42</v>
      </c>
      <c r="D34" s="164"/>
      <c r="E34" s="164"/>
      <c r="F34" s="165"/>
      <c r="G34" s="173"/>
      <c r="H34" s="174"/>
      <c r="I34" s="174"/>
      <c r="J34" s="91" t="s">
        <v>36</v>
      </c>
      <c r="K34" s="175" t="s">
        <v>43</v>
      </c>
      <c r="L34" s="176"/>
      <c r="M34" s="176"/>
      <c r="N34" s="176"/>
      <c r="O34" s="176"/>
      <c r="P34" s="176"/>
      <c r="Q34" s="176"/>
      <c r="R34" s="176"/>
      <c r="S34" s="177"/>
      <c r="T34" s="177"/>
      <c r="U34" s="92" t="s">
        <v>36</v>
      </c>
    </row>
    <row r="35" spans="3:22" ht="12" customHeight="1" x14ac:dyDescent="0.2">
      <c r="C35" s="170"/>
      <c r="D35" s="171"/>
      <c r="E35" s="171"/>
      <c r="F35" s="172"/>
      <c r="G35" s="194" t="s">
        <v>92</v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3:22" ht="15" customHeight="1" x14ac:dyDescent="0.2">
      <c r="C36" s="199" t="s">
        <v>47</v>
      </c>
      <c r="D36" s="163" t="s">
        <v>37</v>
      </c>
      <c r="E36" s="164"/>
      <c r="F36" s="165"/>
      <c r="G36" s="213" t="s">
        <v>169</v>
      </c>
      <c r="H36" s="214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2"/>
    </row>
    <row r="37" spans="3:22" ht="25.5" customHeight="1" x14ac:dyDescent="0.2">
      <c r="C37" s="200"/>
      <c r="D37" s="208"/>
      <c r="E37" s="209"/>
      <c r="F37" s="210"/>
      <c r="G37" s="202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4"/>
    </row>
    <row r="38" spans="3:22" ht="25.5" customHeight="1" x14ac:dyDescent="0.2">
      <c r="C38" s="200"/>
      <c r="D38" s="205" t="s">
        <v>93</v>
      </c>
      <c r="E38" s="206"/>
      <c r="F38" s="207"/>
      <c r="G38" s="178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80"/>
    </row>
    <row r="39" spans="3:22" ht="31.5" customHeight="1" x14ac:dyDescent="0.2">
      <c r="C39" s="200"/>
      <c r="D39" s="164" t="s">
        <v>151</v>
      </c>
      <c r="E39" s="164"/>
      <c r="F39" s="165"/>
      <c r="G39" s="219" t="s">
        <v>86</v>
      </c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1"/>
    </row>
    <row r="40" spans="3:22" ht="25.5" customHeight="1" x14ac:dyDescent="0.2">
      <c r="C40" s="200"/>
      <c r="D40" s="222" t="s">
        <v>152</v>
      </c>
      <c r="E40" s="222"/>
      <c r="F40" s="223"/>
      <c r="G40" s="155" t="s">
        <v>153</v>
      </c>
      <c r="H40" s="156"/>
      <c r="I40" s="157"/>
      <c r="J40" s="158"/>
      <c r="K40" s="158"/>
      <c r="L40" s="158"/>
      <c r="M40" s="159"/>
      <c r="N40" s="155" t="s">
        <v>154</v>
      </c>
      <c r="O40" s="156"/>
      <c r="P40" s="157"/>
      <c r="Q40" s="158"/>
      <c r="R40" s="158"/>
      <c r="S40" s="158"/>
      <c r="T40" s="158"/>
      <c r="U40" s="159"/>
    </row>
    <row r="41" spans="3:22" ht="25.5" customHeight="1" x14ac:dyDescent="0.2">
      <c r="C41" s="201"/>
      <c r="D41" s="191" t="s">
        <v>38</v>
      </c>
      <c r="E41" s="192"/>
      <c r="F41" s="193"/>
      <c r="G41" s="215"/>
      <c r="H41" s="216"/>
      <c r="I41" s="216"/>
      <c r="J41" s="216"/>
      <c r="K41" s="216"/>
      <c r="L41" s="37" t="s">
        <v>85</v>
      </c>
      <c r="M41" s="217"/>
      <c r="N41" s="217"/>
      <c r="O41" s="217"/>
      <c r="P41" s="217"/>
      <c r="Q41" s="217"/>
      <c r="R41" s="217"/>
      <c r="S41" s="217"/>
      <c r="T41" s="217"/>
      <c r="U41" s="218"/>
    </row>
    <row r="42" spans="3:22" ht="28.5" customHeight="1" x14ac:dyDescent="0.2">
      <c r="C42" s="224" t="s">
        <v>262</v>
      </c>
      <c r="D42" s="225"/>
      <c r="E42" s="225"/>
      <c r="F42" s="226"/>
      <c r="G42" s="45"/>
      <c r="H42" s="40" t="s">
        <v>70</v>
      </c>
      <c r="I42" s="41" t="s">
        <v>72</v>
      </c>
      <c r="J42" s="40"/>
      <c r="K42" s="40" t="s">
        <v>70</v>
      </c>
      <c r="L42" s="41" t="s">
        <v>73</v>
      </c>
      <c r="M42" s="42" t="s">
        <v>155</v>
      </c>
      <c r="N42" s="43"/>
      <c r="O42" s="43"/>
      <c r="P42" s="43"/>
      <c r="Q42" s="43"/>
      <c r="R42" s="43"/>
      <c r="S42" s="43"/>
      <c r="T42" s="43"/>
      <c r="U42" s="44"/>
      <c r="V42" s="81"/>
    </row>
    <row r="43" spans="3:22" ht="18.649999999999999" customHeight="1" x14ac:dyDescent="0.2">
      <c r="C43" s="197" t="s">
        <v>129</v>
      </c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8"/>
    </row>
    <row r="64" spans="1:1" s="1" customFormat="1" hidden="1" x14ac:dyDescent="0.2">
      <c r="A64" s="1" t="s">
        <v>7</v>
      </c>
    </row>
    <row r="65" spans="1:1" s="1" customFormat="1" hidden="1" x14ac:dyDescent="0.2">
      <c r="A65" s="1" t="s">
        <v>8</v>
      </c>
    </row>
    <row r="66" spans="1:1" s="1" customFormat="1" hidden="1" x14ac:dyDescent="0.2">
      <c r="A66" s="1" t="s">
        <v>9</v>
      </c>
    </row>
    <row r="67" spans="1:1" s="1" customFormat="1" hidden="1" x14ac:dyDescent="0.2">
      <c r="A67" s="1" t="s">
        <v>10</v>
      </c>
    </row>
    <row r="68" spans="1:1" s="1" customFormat="1" hidden="1" x14ac:dyDescent="0.2">
      <c r="A68" s="1" t="s">
        <v>11</v>
      </c>
    </row>
    <row r="69" spans="1:1" s="1" customFormat="1" hidden="1" x14ac:dyDescent="0.2">
      <c r="A69" s="1" t="s">
        <v>15</v>
      </c>
    </row>
    <row r="70" spans="1:1" s="1" customFormat="1" hidden="1" x14ac:dyDescent="0.2">
      <c r="A70" s="1" t="s">
        <v>16</v>
      </c>
    </row>
    <row r="71" spans="1:1" s="1" customFormat="1" hidden="1" x14ac:dyDescent="0.2">
      <c r="A71" s="1" t="s">
        <v>17</v>
      </c>
    </row>
    <row r="72" spans="1:1" s="1" customFormat="1" hidden="1" x14ac:dyDescent="0.2">
      <c r="A72" s="1" t="s">
        <v>19</v>
      </c>
    </row>
    <row r="73" spans="1:1" s="1" customFormat="1" hidden="1" x14ac:dyDescent="0.2">
      <c r="A73" s="1" t="s">
        <v>20</v>
      </c>
    </row>
    <row r="74" spans="1:1" s="1" customFormat="1" hidden="1" x14ac:dyDescent="0.2">
      <c r="A74" s="1" t="s">
        <v>22</v>
      </c>
    </row>
    <row r="75" spans="1:1" s="1" customFormat="1" hidden="1" x14ac:dyDescent="0.2">
      <c r="A75" s="1" t="s">
        <v>23</v>
      </c>
    </row>
    <row r="76" spans="1:1" s="1" customFormat="1" hidden="1" x14ac:dyDescent="0.2">
      <c r="A76" s="1" t="s">
        <v>24</v>
      </c>
    </row>
    <row r="77" spans="1:1" s="1" customFormat="1" hidden="1" x14ac:dyDescent="0.2">
      <c r="A77" s="1" t="s">
        <v>26</v>
      </c>
    </row>
    <row r="78" spans="1:1" s="1" customFormat="1" hidden="1" x14ac:dyDescent="0.2">
      <c r="A78" s="1" t="s">
        <v>27</v>
      </c>
    </row>
    <row r="79" spans="1:1" s="1" customFormat="1" hidden="1" x14ac:dyDescent="0.2">
      <c r="A79" s="1" t="s">
        <v>29</v>
      </c>
    </row>
    <row r="80" spans="1:1" s="1" customFormat="1" hidden="1" x14ac:dyDescent="0.2">
      <c r="A80" s="1" t="s">
        <v>30</v>
      </c>
    </row>
    <row r="81" spans="1:1" s="1" customFormat="1" hidden="1" x14ac:dyDescent="0.2">
      <c r="A81" s="1" t="s">
        <v>31</v>
      </c>
    </row>
    <row r="82" spans="1:1" s="1" customFormat="1" hidden="1" x14ac:dyDescent="0.2">
      <c r="A82" s="1" t="s">
        <v>32</v>
      </c>
    </row>
    <row r="83" spans="1:1" s="1" customFormat="1" hidden="1" x14ac:dyDescent="0.2">
      <c r="A83" s="1" t="s">
        <v>33</v>
      </c>
    </row>
  </sheetData>
  <mergeCells count="38">
    <mergeCell ref="D41:F41"/>
    <mergeCell ref="G35:U35"/>
    <mergeCell ref="C43:U43"/>
    <mergeCell ref="C36:C41"/>
    <mergeCell ref="G37:U37"/>
    <mergeCell ref="D38:F38"/>
    <mergeCell ref="I40:M40"/>
    <mergeCell ref="G40:H40"/>
    <mergeCell ref="D36:F37"/>
    <mergeCell ref="I36:U36"/>
    <mergeCell ref="G36:H36"/>
    <mergeCell ref="G41:K41"/>
    <mergeCell ref="M41:U41"/>
    <mergeCell ref="G39:U39"/>
    <mergeCell ref="D40:F40"/>
    <mergeCell ref="C42:F42"/>
    <mergeCell ref="P4:T4"/>
    <mergeCell ref="N9:U10"/>
    <mergeCell ref="N12:U13"/>
    <mergeCell ref="N15:U15"/>
    <mergeCell ref="N17:U17"/>
    <mergeCell ref="N6:U7"/>
    <mergeCell ref="N40:O40"/>
    <mergeCell ref="P40:U40"/>
    <mergeCell ref="J18:O18"/>
    <mergeCell ref="B22:T23"/>
    <mergeCell ref="D29:G29"/>
    <mergeCell ref="C32:F32"/>
    <mergeCell ref="C33:F33"/>
    <mergeCell ref="C34:F35"/>
    <mergeCell ref="G34:I34"/>
    <mergeCell ref="K34:R34"/>
    <mergeCell ref="S34:T34"/>
    <mergeCell ref="G38:U38"/>
    <mergeCell ref="D39:F39"/>
    <mergeCell ref="G32:U32"/>
    <mergeCell ref="G33:U33"/>
    <mergeCell ref="A20:T20"/>
  </mergeCells>
  <phoneticPr fontId="29"/>
  <dataValidations count="6">
    <dataValidation allowBlank="1" showInputMessage="1" showErrorMessage="1" promptTitle="企業の所在地" prompt="所在地、名称、役職、氏名は法人登記簿どおりに記載" sqref="N9:U10" xr:uid="{3C14E3D3-80D4-403D-9D55-4938AC82515E}"/>
    <dataValidation allowBlank="1" showInputMessage="1" showErrorMessage="1" promptTitle="代表者氏名" prompt="署名のこと（電子申請の場合は記名でも可）" sqref="N17:U17" xr:uid="{8824B9B3-AF39-4FD4-A7D1-3F1F743BDE90}"/>
    <dataValidation allowBlank="1" showInputMessage="1" showErrorMessage="1" promptTitle="個人の住所地" prompt="個人事業主の場合のみ（住民票記載事項証明書どおりに記載）" sqref="O5:V5 N6" xr:uid="{9A62E34B-C33C-4EFF-B76C-DA718620AAEA}"/>
    <dataValidation type="list" allowBlank="1" showInputMessage="1" showErrorMessage="1" sqref="G32:U32" xr:uid="{0EAA3776-9F86-45C1-817F-A16D8DA3BE50}">
      <formula1>$A$64:$A$83</formula1>
    </dataValidation>
    <dataValidation type="list" allowBlank="1" showInputMessage="1" showErrorMessage="1" sqref="H42 K42" xr:uid="{82D7F168-7378-4E2F-9AAC-96624361E74F}">
      <formula1>"✅,□"</formula1>
    </dataValidation>
    <dataValidation type="whole" errorStyle="information" allowBlank="1" showInputMessage="1" showErrorMessage="1" errorTitle="ご確認ください" error="様式第１号-１は、常時雇用する労働者数が2人以上29人以下の事業者の申請様式となります。_x000a_30人以上の事業者様は様式第１号-２をご用意ください。" sqref="G34:I34" xr:uid="{6CC35F8F-5EC1-4B61-BFB1-8AC09F961E16}">
      <formula1>0</formula1>
      <formula2>29</formula2>
    </dataValidation>
  </dataValidations>
  <pageMargins left="0.70866141732283472" right="0.51181102362204722" top="0.55118110236220474" bottom="0.55118110236220474" header="0.31496062992125984" footer="0.31496062992125984"/>
  <pageSetup paperSize="9" scale="96" firstPageNumber="23" orientation="portrait" useFirstPageNumber="1" r:id="rId1"/>
  <headerFooter>
    <oddFooter>&amp;R&amp;K00-0230７トータルサポート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D748-D6AF-4F1E-9A34-57538DEBEF5F}">
  <sheetPr codeName="Sheet2">
    <tabColor rgb="FF0066FF"/>
    <pageSetUpPr fitToPage="1"/>
  </sheetPr>
  <dimension ref="B2:AA56"/>
  <sheetViews>
    <sheetView showGridLines="0" view="pageBreakPreview" zoomScaleNormal="100" zoomScaleSheetLayoutView="100" workbookViewId="0">
      <selection activeCell="D7" sqref="D7:E7"/>
    </sheetView>
  </sheetViews>
  <sheetFormatPr defaultColWidth="9" defaultRowHeight="13" x14ac:dyDescent="0.2"/>
  <cols>
    <col min="1" max="1" width="3.08984375" style="1" customWidth="1"/>
    <col min="2" max="9" width="4.36328125" style="21" customWidth="1"/>
    <col min="10" max="17" width="4.6328125" style="21" customWidth="1"/>
    <col min="18" max="25" width="4.36328125" style="21" customWidth="1"/>
    <col min="26" max="26" width="4.36328125" style="24" customWidth="1"/>
    <col min="27" max="16384" width="9" style="1"/>
  </cols>
  <sheetData>
    <row r="2" spans="2:25" s="12" customFormat="1" ht="22.5" customHeight="1" x14ac:dyDescent="0.2">
      <c r="B2" s="69">
        <v>4</v>
      </c>
      <c r="C2" s="70" t="s">
        <v>106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25" s="12" customFormat="1" ht="22.5" customHeight="1" x14ac:dyDescent="0.2">
      <c r="B3" s="13"/>
      <c r="C3" s="70" t="s">
        <v>175</v>
      </c>
    </row>
    <row r="4" spans="2:25" s="12" customFormat="1" ht="22.5" customHeight="1" x14ac:dyDescent="0.2">
      <c r="B4" s="13"/>
      <c r="D4" s="240" t="s">
        <v>176</v>
      </c>
      <c r="E4" s="240"/>
      <c r="F4" s="240" t="s">
        <v>119</v>
      </c>
      <c r="G4" s="240"/>
      <c r="H4" s="240" t="s">
        <v>107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</row>
    <row r="5" spans="2:25" s="12" customFormat="1" ht="16.5" customHeight="1" x14ac:dyDescent="0.2">
      <c r="B5" s="13"/>
      <c r="D5" s="240"/>
      <c r="E5" s="240"/>
      <c r="F5" s="240"/>
      <c r="G5" s="240"/>
      <c r="H5" s="169" t="s">
        <v>199</v>
      </c>
      <c r="I5" s="222"/>
      <c r="J5" s="222"/>
      <c r="K5" s="222"/>
      <c r="L5" s="222"/>
      <c r="M5" s="223"/>
      <c r="N5" s="163" t="s">
        <v>173</v>
      </c>
      <c r="O5" s="164"/>
      <c r="P5" s="164"/>
      <c r="Q5" s="164"/>
      <c r="R5" s="164"/>
      <c r="S5" s="164"/>
      <c r="T5" s="163" t="s">
        <v>174</v>
      </c>
      <c r="U5" s="164"/>
      <c r="V5" s="164"/>
      <c r="W5" s="164"/>
      <c r="X5" s="164"/>
      <c r="Y5" s="165"/>
    </row>
    <row r="6" spans="2:25" s="12" customFormat="1" ht="28.5" customHeight="1" x14ac:dyDescent="0.2">
      <c r="B6" s="13"/>
      <c r="C6" s="13"/>
      <c r="D6" s="240"/>
      <c r="E6" s="240"/>
      <c r="F6" s="240"/>
      <c r="G6" s="240"/>
      <c r="H6" s="241" t="s">
        <v>113</v>
      </c>
      <c r="I6" s="242"/>
      <c r="J6" s="242"/>
      <c r="K6" s="242"/>
      <c r="L6" s="242"/>
      <c r="M6" s="243"/>
      <c r="N6" s="244" t="s">
        <v>167</v>
      </c>
      <c r="O6" s="245"/>
      <c r="P6" s="245"/>
      <c r="Q6" s="245"/>
      <c r="R6" s="245"/>
      <c r="S6" s="245"/>
      <c r="T6" s="244" t="s">
        <v>168</v>
      </c>
      <c r="U6" s="245"/>
      <c r="V6" s="245"/>
      <c r="W6" s="245"/>
      <c r="X6" s="245"/>
      <c r="Y6" s="245"/>
    </row>
    <row r="7" spans="2:25" s="12" customFormat="1" ht="22.5" customHeight="1" x14ac:dyDescent="0.2">
      <c r="B7" s="13"/>
      <c r="C7" s="13"/>
      <c r="D7" s="238"/>
      <c r="E7" s="238"/>
      <c r="F7" s="239" t="s">
        <v>114</v>
      </c>
      <c r="G7" s="239"/>
      <c r="H7" s="156" t="s">
        <v>109</v>
      </c>
      <c r="I7" s="238"/>
      <c r="J7" s="238"/>
      <c r="K7" s="238"/>
      <c r="L7" s="238"/>
      <c r="M7" s="238"/>
      <c r="N7" s="238" t="s">
        <v>105</v>
      </c>
      <c r="O7" s="238"/>
      <c r="P7" s="238"/>
      <c r="Q7" s="238"/>
      <c r="R7" s="238"/>
      <c r="S7" s="238"/>
      <c r="T7" s="238" t="s">
        <v>105</v>
      </c>
      <c r="U7" s="238"/>
      <c r="V7" s="238"/>
      <c r="W7" s="238"/>
      <c r="X7" s="238"/>
      <c r="Y7" s="238"/>
    </row>
    <row r="8" spans="2:25" s="12" customFormat="1" ht="22.5" customHeight="1" x14ac:dyDescent="0.2">
      <c r="B8" s="13"/>
      <c r="C8" s="13"/>
      <c r="D8" s="238"/>
      <c r="E8" s="238"/>
      <c r="F8" s="239" t="s">
        <v>115</v>
      </c>
      <c r="G8" s="239"/>
      <c r="H8" s="156" t="s">
        <v>109</v>
      </c>
      <c r="I8" s="238"/>
      <c r="J8" s="238"/>
      <c r="K8" s="238"/>
      <c r="L8" s="238"/>
      <c r="M8" s="238"/>
      <c r="N8" s="156" t="s">
        <v>109</v>
      </c>
      <c r="O8" s="238"/>
      <c r="P8" s="238"/>
      <c r="Q8" s="238"/>
      <c r="R8" s="238"/>
      <c r="S8" s="238"/>
      <c r="T8" s="238" t="s">
        <v>105</v>
      </c>
      <c r="U8" s="238"/>
      <c r="V8" s="238"/>
      <c r="W8" s="238"/>
      <c r="X8" s="238"/>
      <c r="Y8" s="238"/>
    </row>
    <row r="9" spans="2:25" s="12" customFormat="1" ht="22.5" customHeight="1" x14ac:dyDescent="0.2">
      <c r="B9" s="13"/>
      <c r="C9" s="13"/>
      <c r="D9" s="238"/>
      <c r="E9" s="238"/>
      <c r="F9" s="239" t="s">
        <v>116</v>
      </c>
      <c r="G9" s="239"/>
      <c r="H9" s="156" t="s">
        <v>109</v>
      </c>
      <c r="I9" s="238"/>
      <c r="J9" s="238"/>
      <c r="K9" s="238"/>
      <c r="L9" s="238"/>
      <c r="M9" s="238"/>
      <c r="N9" s="238" t="s">
        <v>105</v>
      </c>
      <c r="O9" s="238"/>
      <c r="P9" s="238"/>
      <c r="Q9" s="238"/>
      <c r="R9" s="238"/>
      <c r="S9" s="238"/>
      <c r="T9" s="156" t="s">
        <v>109</v>
      </c>
      <c r="U9" s="238"/>
      <c r="V9" s="238"/>
      <c r="W9" s="238"/>
      <c r="X9" s="238"/>
      <c r="Y9" s="238"/>
    </row>
    <row r="10" spans="2:25" s="12" customFormat="1" ht="22.5" customHeight="1" x14ac:dyDescent="0.2">
      <c r="B10" s="13"/>
      <c r="C10" s="13"/>
      <c r="D10" s="238"/>
      <c r="E10" s="238"/>
      <c r="F10" s="239" t="s">
        <v>117</v>
      </c>
      <c r="G10" s="239"/>
      <c r="H10" s="156" t="s">
        <v>109</v>
      </c>
      <c r="I10" s="238"/>
      <c r="J10" s="238"/>
      <c r="K10" s="238"/>
      <c r="L10" s="238"/>
      <c r="M10" s="238"/>
      <c r="N10" s="156" t="s">
        <v>109</v>
      </c>
      <c r="O10" s="238"/>
      <c r="P10" s="238"/>
      <c r="Q10" s="238"/>
      <c r="R10" s="238"/>
      <c r="S10" s="238"/>
      <c r="T10" s="156" t="s">
        <v>109</v>
      </c>
      <c r="U10" s="238"/>
      <c r="V10" s="238"/>
      <c r="W10" s="238"/>
      <c r="X10" s="238"/>
      <c r="Y10" s="238"/>
    </row>
    <row r="11" spans="2:25" s="12" customFormat="1" ht="9" customHeight="1" thickBot="1" x14ac:dyDescent="0.25">
      <c r="B11" s="13"/>
      <c r="D11" s="6"/>
    </row>
    <row r="12" spans="2:25" s="12" customFormat="1" ht="22.5" customHeight="1" thickTop="1" thickBot="1" x14ac:dyDescent="0.25">
      <c r="B12" s="13"/>
      <c r="C12" s="71" t="s">
        <v>96</v>
      </c>
      <c r="D12" s="26"/>
      <c r="E12" s="94"/>
      <c r="F12" s="94"/>
      <c r="G12" s="94"/>
      <c r="H12" s="85"/>
      <c r="I12" s="228">
        <f ca="1">Q16+Q17+Q18</f>
        <v>0</v>
      </c>
      <c r="J12" s="229"/>
      <c r="K12" s="229"/>
      <c r="L12" s="229"/>
      <c r="M12" s="229"/>
      <c r="N12" s="93" t="s">
        <v>98</v>
      </c>
    </row>
    <row r="13" spans="2:25" s="12" customFormat="1" ht="4.5" customHeight="1" thickTop="1" x14ac:dyDescent="0.2">
      <c r="B13" s="13"/>
      <c r="D13" s="6"/>
      <c r="I13" s="104"/>
      <c r="J13" s="104"/>
      <c r="K13" s="104"/>
      <c r="L13" s="104"/>
      <c r="M13" s="104"/>
    </row>
    <row r="14" spans="2:25" s="12" customFormat="1" ht="22.5" customHeight="1" x14ac:dyDescent="0.2">
      <c r="B14" s="13"/>
      <c r="D14" s="6" t="s">
        <v>99</v>
      </c>
    </row>
    <row r="15" spans="2:25" s="12" customFormat="1" ht="22.5" customHeight="1" x14ac:dyDescent="0.2">
      <c r="B15" s="13"/>
      <c r="D15" s="230" t="s">
        <v>108</v>
      </c>
      <c r="E15" s="231"/>
      <c r="F15" s="231"/>
      <c r="G15" s="232"/>
      <c r="H15" s="230" t="s">
        <v>110</v>
      </c>
      <c r="I15" s="231"/>
      <c r="J15" s="231"/>
      <c r="K15" s="231"/>
      <c r="L15" s="231"/>
      <c r="M15" s="231"/>
      <c r="N15" s="231"/>
      <c r="O15" s="232"/>
      <c r="P15" s="230" t="s">
        <v>97</v>
      </c>
      <c r="Q15" s="231"/>
      <c r="R15" s="231"/>
      <c r="S15" s="231"/>
      <c r="T15" s="232"/>
    </row>
    <row r="16" spans="2:25" s="12" customFormat="1" ht="22.5" customHeight="1" x14ac:dyDescent="0.2">
      <c r="B16" s="13"/>
      <c r="D16" s="155" t="s">
        <v>118</v>
      </c>
      <c r="E16" s="233"/>
      <c r="F16" s="233"/>
      <c r="G16" s="156"/>
      <c r="H16" s="236" t="s">
        <v>190</v>
      </c>
      <c r="I16" s="237"/>
      <c r="J16" s="237"/>
      <c r="K16" s="234" t="s">
        <v>191</v>
      </c>
      <c r="L16" s="234"/>
      <c r="M16" s="234"/>
      <c r="N16" s="234"/>
      <c r="O16" s="235"/>
      <c r="P16" s="103" t="s">
        <v>131</v>
      </c>
      <c r="Q16" s="576">
        <f ca="1">申請額A</f>
        <v>0</v>
      </c>
      <c r="R16" s="577"/>
      <c r="S16" s="577"/>
      <c r="T16" s="64" t="s">
        <v>98</v>
      </c>
      <c r="U16" s="95" t="s">
        <v>200</v>
      </c>
      <c r="V16" s="84"/>
      <c r="W16" s="84"/>
      <c r="X16" s="84"/>
      <c r="Y16" s="84"/>
    </row>
    <row r="17" spans="2:27" s="12" customFormat="1" ht="22.5" customHeight="1" x14ac:dyDescent="0.2">
      <c r="B17" s="13"/>
      <c r="D17" s="155" t="s">
        <v>120</v>
      </c>
      <c r="E17" s="233"/>
      <c r="F17" s="233"/>
      <c r="G17" s="156"/>
      <c r="H17" s="289" t="s">
        <v>192</v>
      </c>
      <c r="I17" s="290"/>
      <c r="J17" s="290"/>
      <c r="K17" s="292" t="s">
        <v>193</v>
      </c>
      <c r="L17" s="292"/>
      <c r="M17" s="292"/>
      <c r="N17" s="292"/>
      <c r="O17" s="293"/>
      <c r="P17" s="103" t="s">
        <v>132</v>
      </c>
      <c r="Q17" s="576">
        <f>申請額B</f>
        <v>0</v>
      </c>
      <c r="R17" s="577"/>
      <c r="S17" s="577"/>
      <c r="T17" s="64" t="s">
        <v>98</v>
      </c>
      <c r="U17" s="95" t="s">
        <v>188</v>
      </c>
      <c r="V17" s="84"/>
      <c r="W17" s="84"/>
      <c r="X17" s="84"/>
      <c r="Y17" s="84"/>
    </row>
    <row r="18" spans="2:27" s="12" customFormat="1" ht="22.5" customHeight="1" x14ac:dyDescent="0.2">
      <c r="B18" s="13"/>
      <c r="D18" s="155" t="s">
        <v>121</v>
      </c>
      <c r="E18" s="233"/>
      <c r="F18" s="233"/>
      <c r="G18" s="156"/>
      <c r="H18" s="289" t="s">
        <v>194</v>
      </c>
      <c r="I18" s="290"/>
      <c r="J18" s="290"/>
      <c r="K18" s="292" t="s">
        <v>195</v>
      </c>
      <c r="L18" s="292"/>
      <c r="M18" s="292"/>
      <c r="N18" s="292"/>
      <c r="O18" s="293"/>
      <c r="P18" s="103" t="s">
        <v>133</v>
      </c>
      <c r="Q18" s="576">
        <f ca="1">申請額C</f>
        <v>0</v>
      </c>
      <c r="R18" s="577"/>
      <c r="S18" s="577"/>
      <c r="T18" s="64" t="s">
        <v>98</v>
      </c>
      <c r="U18" s="95" t="s">
        <v>189</v>
      </c>
      <c r="V18" s="84"/>
      <c r="W18" s="84"/>
      <c r="X18" s="84"/>
      <c r="Y18" s="84"/>
    </row>
    <row r="19" spans="2:27" s="12" customFormat="1" ht="18.649999999999999" customHeight="1" x14ac:dyDescent="0.2"/>
    <row r="20" spans="2:27" s="12" customFormat="1" ht="18.649999999999999" customHeight="1" x14ac:dyDescent="0.2"/>
    <row r="21" spans="2:27" ht="18" customHeight="1" x14ac:dyDescent="0.2">
      <c r="B21" s="297" t="s">
        <v>101</v>
      </c>
      <c r="C21" s="298"/>
      <c r="D21" s="298"/>
      <c r="E21" s="298"/>
      <c r="F21" s="298"/>
      <c r="G21" s="298"/>
      <c r="H21" s="298"/>
      <c r="I21" s="298"/>
      <c r="J21" s="299"/>
      <c r="K21" s="105"/>
      <c r="L21" s="105"/>
      <c r="M21" s="105"/>
      <c r="N21" s="105"/>
      <c r="O21" s="105"/>
      <c r="P21" s="105"/>
    </row>
    <row r="22" spans="2:27" ht="18" customHeight="1" x14ac:dyDescent="0.2"/>
    <row r="23" spans="2:27" ht="24.75" customHeight="1" x14ac:dyDescent="0.2">
      <c r="B23" s="73">
        <v>5</v>
      </c>
      <c r="C23" s="74" t="s">
        <v>111</v>
      </c>
      <c r="D23" s="74"/>
      <c r="E23" s="74"/>
      <c r="F23" s="74"/>
      <c r="G23" s="74"/>
      <c r="H23" s="74"/>
      <c r="I23" s="75"/>
      <c r="J23" s="75"/>
      <c r="K23" s="75"/>
      <c r="L23" s="7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4"/>
      <c r="Z23" s="1"/>
    </row>
    <row r="24" spans="2:27" ht="24.65" customHeight="1" x14ac:dyDescent="0.2">
      <c r="C24" s="74" t="s">
        <v>87</v>
      </c>
      <c r="D24" s="1"/>
      <c r="E24" s="1"/>
      <c r="F24" s="1"/>
      <c r="G24" s="1"/>
      <c r="H24" s="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4"/>
      <c r="Z24" s="1"/>
    </row>
    <row r="25" spans="2:27" ht="24.75" customHeight="1" x14ac:dyDescent="0.2">
      <c r="D25" s="36" t="s">
        <v>6</v>
      </c>
      <c r="E25" s="35" t="s">
        <v>5</v>
      </c>
      <c r="F25" s="6"/>
      <c r="G25" s="6"/>
      <c r="H25" s="36" t="s">
        <v>6</v>
      </c>
      <c r="I25" s="227" t="s">
        <v>94</v>
      </c>
      <c r="J25" s="227"/>
      <c r="K25" s="227"/>
      <c r="L25" s="227"/>
      <c r="M25" s="227"/>
      <c r="N25" s="227"/>
      <c r="O25" s="36" t="s">
        <v>70</v>
      </c>
      <c r="P25" s="227" t="s">
        <v>95</v>
      </c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60"/>
    </row>
    <row r="26" spans="2:27" ht="24.75" customHeight="1" x14ac:dyDescent="0.2">
      <c r="E26" s="7"/>
      <c r="F26" s="6"/>
      <c r="G26" s="6"/>
      <c r="H26" s="6"/>
      <c r="I26" s="227"/>
      <c r="J26" s="227"/>
      <c r="K26" s="227"/>
      <c r="L26" s="227"/>
      <c r="M26" s="227"/>
      <c r="N26" s="227"/>
      <c r="O26" s="6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60"/>
    </row>
    <row r="27" spans="2:27" ht="24.75" customHeight="1" x14ac:dyDescent="0.2">
      <c r="C27" s="75" t="s">
        <v>112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4"/>
      <c r="Z27" s="1"/>
    </row>
    <row r="28" spans="2:27" ht="24.75" customHeight="1" x14ac:dyDescent="0.2">
      <c r="D28" s="6" t="s">
        <v>41</v>
      </c>
      <c r="E28" s="20" t="s">
        <v>44</v>
      </c>
      <c r="F28" s="20"/>
      <c r="G28" s="20"/>
      <c r="H28" s="20"/>
      <c r="I28" s="20"/>
      <c r="J28" s="291" t="s">
        <v>134</v>
      </c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</row>
    <row r="29" spans="2:27" ht="24.75" customHeight="1" thickBot="1" x14ac:dyDescent="0.25">
      <c r="E29" s="280">
        <f>R29+R30+R31</f>
        <v>0</v>
      </c>
      <c r="F29" s="281"/>
      <c r="G29" s="262" t="s">
        <v>36</v>
      </c>
      <c r="H29" s="79"/>
      <c r="I29" s="265" t="s">
        <v>172</v>
      </c>
      <c r="J29" s="259" t="s">
        <v>205</v>
      </c>
      <c r="K29" s="260"/>
      <c r="L29" s="260"/>
      <c r="M29" s="260"/>
      <c r="N29" s="260"/>
      <c r="O29" s="260"/>
      <c r="P29" s="260"/>
      <c r="Q29" s="261"/>
      <c r="R29" s="268"/>
      <c r="S29" s="269"/>
      <c r="T29" s="86" t="s">
        <v>36</v>
      </c>
      <c r="U29" s="294" t="s">
        <v>177</v>
      </c>
      <c r="V29" s="295"/>
      <c r="W29" s="295"/>
      <c r="X29" s="295"/>
      <c r="Y29" s="295"/>
      <c r="Z29" s="295"/>
      <c r="AA29" s="295"/>
    </row>
    <row r="30" spans="2:27" ht="21.65" customHeight="1" thickTop="1" x14ac:dyDescent="0.2">
      <c r="D30" s="26"/>
      <c r="E30" s="282"/>
      <c r="F30" s="283"/>
      <c r="G30" s="263"/>
      <c r="H30" s="87"/>
      <c r="I30" s="266"/>
      <c r="J30" s="270" t="s">
        <v>206</v>
      </c>
      <c r="K30" s="271"/>
      <c r="L30" s="271"/>
      <c r="M30" s="271"/>
      <c r="N30" s="271"/>
      <c r="O30" s="271"/>
      <c r="P30" s="271"/>
      <c r="Q30" s="272"/>
      <c r="R30" s="257"/>
      <c r="S30" s="258"/>
      <c r="T30" s="88" t="s">
        <v>36</v>
      </c>
      <c r="U30" s="296" t="s">
        <v>266</v>
      </c>
      <c r="V30" s="295"/>
      <c r="W30" s="295"/>
      <c r="X30" s="295"/>
      <c r="Y30" s="295"/>
      <c r="Z30" s="295"/>
      <c r="AA30" s="295"/>
    </row>
    <row r="31" spans="2:27" ht="24.65" customHeight="1" thickBot="1" x14ac:dyDescent="0.25">
      <c r="D31" s="26"/>
      <c r="E31" s="284"/>
      <c r="F31" s="285"/>
      <c r="G31" s="264"/>
      <c r="H31" s="89"/>
      <c r="I31" s="267"/>
      <c r="J31" s="286" t="s">
        <v>178</v>
      </c>
      <c r="K31" s="287"/>
      <c r="L31" s="287"/>
      <c r="M31" s="287"/>
      <c r="N31" s="287"/>
      <c r="O31" s="287"/>
      <c r="P31" s="287"/>
      <c r="Q31" s="288"/>
      <c r="R31" s="273"/>
      <c r="S31" s="274"/>
      <c r="T31" s="90" t="s">
        <v>36</v>
      </c>
      <c r="U31" s="296" t="s">
        <v>156</v>
      </c>
      <c r="V31" s="295"/>
      <c r="W31" s="295"/>
      <c r="X31" s="295"/>
      <c r="Y31" s="295"/>
      <c r="Z31" s="295"/>
      <c r="AA31" s="295"/>
    </row>
    <row r="32" spans="2:27" ht="15.65" customHeight="1" thickTop="1" x14ac:dyDescent="0.2">
      <c r="D32" s="26"/>
      <c r="E32" s="8"/>
      <c r="F32" s="8"/>
      <c r="G32" s="8"/>
      <c r="H32" s="8"/>
      <c r="I32" s="8"/>
      <c r="J32" s="8"/>
      <c r="K32" s="8"/>
      <c r="L32" s="8"/>
      <c r="M32" s="8"/>
      <c r="N32" s="78"/>
      <c r="O32" s="78"/>
      <c r="P32" s="78"/>
      <c r="Q32" s="77"/>
      <c r="R32" s="106"/>
      <c r="S32" s="107"/>
      <c r="T32" s="107"/>
      <c r="U32" s="107"/>
      <c r="V32" s="107"/>
      <c r="W32" s="107"/>
      <c r="X32" s="107"/>
      <c r="Y32" s="1"/>
      <c r="Z32" s="1"/>
    </row>
    <row r="33" spans="3:27" ht="24.75" customHeight="1" x14ac:dyDescent="0.2">
      <c r="C33" s="26"/>
      <c r="D33" s="6" t="s">
        <v>124</v>
      </c>
      <c r="E33" s="279" t="s">
        <v>157</v>
      </c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6"/>
    </row>
    <row r="34" spans="3:27" ht="24.75" customHeight="1" x14ac:dyDescent="0.2">
      <c r="C34" s="26"/>
      <c r="E34" s="36" t="s">
        <v>70</v>
      </c>
      <c r="F34" s="254" t="s">
        <v>77</v>
      </c>
      <c r="G34" s="254"/>
      <c r="H34" s="254"/>
      <c r="I34" s="38"/>
      <c r="J34" s="38"/>
      <c r="K34" s="36" t="s">
        <v>70</v>
      </c>
      <c r="L34" s="254" t="s">
        <v>78</v>
      </c>
      <c r="M34" s="254"/>
      <c r="N34" s="254"/>
      <c r="O34" s="254"/>
      <c r="P34" s="254"/>
      <c r="Q34" s="19"/>
      <c r="R34" s="36" t="s">
        <v>6</v>
      </c>
      <c r="S34" s="254" t="s">
        <v>79</v>
      </c>
      <c r="T34" s="254"/>
      <c r="U34" s="254"/>
      <c r="V34" s="254"/>
      <c r="W34" s="254"/>
      <c r="X34" s="19"/>
      <c r="Y34" s="19"/>
      <c r="Z34" s="19"/>
      <c r="AA34" s="19"/>
    </row>
    <row r="35" spans="3:27" ht="24.75" customHeight="1" x14ac:dyDescent="0.2">
      <c r="C35" s="26"/>
      <c r="E35" s="36" t="s">
        <v>6</v>
      </c>
      <c r="F35" s="254" t="s">
        <v>80</v>
      </c>
      <c r="G35" s="254"/>
      <c r="H35" s="254"/>
      <c r="I35" s="254"/>
      <c r="J35" s="254"/>
      <c r="K35" s="36" t="s">
        <v>6</v>
      </c>
      <c r="L35" s="254" t="s">
        <v>81</v>
      </c>
      <c r="M35" s="254"/>
      <c r="N35" s="96" t="s">
        <v>82</v>
      </c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97" t="s">
        <v>83</v>
      </c>
    </row>
    <row r="36" spans="3:27" ht="15.65" customHeight="1" x14ac:dyDescent="0.2">
      <c r="D36" s="26"/>
      <c r="E36" s="8"/>
      <c r="F36" s="8"/>
      <c r="G36" s="8"/>
      <c r="H36" s="8"/>
      <c r="I36" s="8"/>
      <c r="J36" s="8"/>
      <c r="K36" s="8"/>
      <c r="L36" s="8"/>
      <c r="M36" s="8"/>
      <c r="N36" s="78"/>
      <c r="O36" s="78"/>
      <c r="P36" s="78"/>
      <c r="Q36" s="77"/>
      <c r="R36" s="106"/>
      <c r="S36" s="107"/>
      <c r="T36" s="107"/>
      <c r="U36" s="107"/>
      <c r="V36" s="107"/>
      <c r="W36" s="107"/>
      <c r="X36" s="107"/>
      <c r="Y36" s="1"/>
      <c r="Z36" s="1"/>
    </row>
    <row r="37" spans="3:27" ht="24.75" customHeight="1" x14ac:dyDescent="0.2">
      <c r="C37" s="26"/>
      <c r="D37" s="6" t="s">
        <v>125</v>
      </c>
      <c r="E37" s="255" t="s">
        <v>165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6"/>
    </row>
    <row r="38" spans="3:27" ht="24.75" customHeight="1" x14ac:dyDescent="0.2">
      <c r="C38" s="2"/>
      <c r="D38" s="2"/>
      <c r="E38" s="230" t="s">
        <v>158</v>
      </c>
      <c r="F38" s="231"/>
      <c r="G38" s="275"/>
      <c r="H38" s="276" t="s">
        <v>161</v>
      </c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8"/>
      <c r="Z38" s="67"/>
    </row>
    <row r="39" spans="3:27" ht="24.75" customHeight="1" x14ac:dyDescent="0.2">
      <c r="C39" s="2"/>
      <c r="D39" s="2"/>
      <c r="E39" s="219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7"/>
      <c r="Z39" s="67"/>
    </row>
    <row r="40" spans="3:27" ht="24.75" customHeight="1" x14ac:dyDescent="0.2">
      <c r="C40" s="2"/>
      <c r="D40" s="2"/>
      <c r="E40" s="248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50"/>
      <c r="Z40" s="67"/>
    </row>
    <row r="41" spans="3:27" ht="24.75" customHeight="1" x14ac:dyDescent="0.2">
      <c r="C41" s="2"/>
      <c r="D41" s="2"/>
      <c r="E41" s="248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50"/>
      <c r="Z41" s="67"/>
    </row>
    <row r="42" spans="3:27" ht="24.75" customHeight="1" x14ac:dyDescent="0.2">
      <c r="C42" s="2"/>
      <c r="D42" s="2"/>
      <c r="E42" s="251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3"/>
      <c r="Z42" s="67"/>
    </row>
    <row r="43" spans="3:27" ht="24.75" customHeight="1" x14ac:dyDescent="0.2">
      <c r="C43" s="2"/>
      <c r="D43" s="2"/>
      <c r="E43" s="230" t="s">
        <v>159</v>
      </c>
      <c r="F43" s="231"/>
      <c r="G43" s="275"/>
      <c r="H43" s="276" t="s">
        <v>160</v>
      </c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8"/>
      <c r="Z43" s="67"/>
    </row>
    <row r="44" spans="3:27" ht="24.75" customHeight="1" x14ac:dyDescent="0.2">
      <c r="C44" s="2"/>
      <c r="D44" s="2"/>
      <c r="E44" s="219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7"/>
      <c r="Z44" s="67"/>
    </row>
    <row r="45" spans="3:27" ht="24.75" customHeight="1" x14ac:dyDescent="0.2">
      <c r="C45" s="2"/>
      <c r="D45" s="2"/>
      <c r="E45" s="248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50"/>
      <c r="Z45" s="67"/>
    </row>
    <row r="46" spans="3:27" ht="24.75" customHeight="1" x14ac:dyDescent="0.2">
      <c r="C46" s="2"/>
      <c r="D46" s="2"/>
      <c r="E46" s="248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50"/>
      <c r="Z46" s="67"/>
    </row>
    <row r="47" spans="3:27" ht="24.75" customHeight="1" x14ac:dyDescent="0.2">
      <c r="C47" s="2"/>
      <c r="D47" s="2"/>
      <c r="E47" s="251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3"/>
      <c r="Z47" s="67"/>
    </row>
    <row r="56" spans="4:4" ht="28.5" customHeight="1" x14ac:dyDescent="0.2">
      <c r="D56" s="60"/>
    </row>
  </sheetData>
  <mergeCells count="75">
    <mergeCell ref="E33:Y33"/>
    <mergeCell ref="E29:F31"/>
    <mergeCell ref="J31:Q31"/>
    <mergeCell ref="D17:G17"/>
    <mergeCell ref="D18:G18"/>
    <mergeCell ref="Q17:S17"/>
    <mergeCell ref="H17:J17"/>
    <mergeCell ref="J28:Z28"/>
    <mergeCell ref="K17:O17"/>
    <mergeCell ref="H18:J18"/>
    <mergeCell ref="K18:O18"/>
    <mergeCell ref="U29:AA29"/>
    <mergeCell ref="U30:AA30"/>
    <mergeCell ref="U31:AA31"/>
    <mergeCell ref="Q18:S18"/>
    <mergeCell ref="B21:J21"/>
    <mergeCell ref="H43:Y43"/>
    <mergeCell ref="E38:G38"/>
    <mergeCell ref="H38:Y38"/>
    <mergeCell ref="E39:Y42"/>
    <mergeCell ref="F35:J35"/>
    <mergeCell ref="E44:Y47"/>
    <mergeCell ref="P25:Z26"/>
    <mergeCell ref="S34:W34"/>
    <mergeCell ref="E37:Z37"/>
    <mergeCell ref="F34:H34"/>
    <mergeCell ref="L34:P34"/>
    <mergeCell ref="L35:M35"/>
    <mergeCell ref="O35:Y35"/>
    <mergeCell ref="R30:S30"/>
    <mergeCell ref="J29:Q29"/>
    <mergeCell ref="G29:G31"/>
    <mergeCell ref="I29:I31"/>
    <mergeCell ref="R29:S29"/>
    <mergeCell ref="J30:Q30"/>
    <mergeCell ref="R31:S31"/>
    <mergeCell ref="E43:G43"/>
    <mergeCell ref="D4:E6"/>
    <mergeCell ref="F4:G6"/>
    <mergeCell ref="H4:Y4"/>
    <mergeCell ref="H5:M5"/>
    <mergeCell ref="N5:S5"/>
    <mergeCell ref="T5:Y5"/>
    <mergeCell ref="H6:M6"/>
    <mergeCell ref="N6:S6"/>
    <mergeCell ref="T6:Y6"/>
    <mergeCell ref="D7:E7"/>
    <mergeCell ref="F7:G7"/>
    <mergeCell ref="H7:M7"/>
    <mergeCell ref="N7:S7"/>
    <mergeCell ref="T7:Y7"/>
    <mergeCell ref="D8:E8"/>
    <mergeCell ref="F8:G8"/>
    <mergeCell ref="H8:M8"/>
    <mergeCell ref="N8:S8"/>
    <mergeCell ref="T8:Y8"/>
    <mergeCell ref="D9:E9"/>
    <mergeCell ref="F9:G9"/>
    <mergeCell ref="H9:M9"/>
    <mergeCell ref="N9:S9"/>
    <mergeCell ref="T9:Y9"/>
    <mergeCell ref="D10:E10"/>
    <mergeCell ref="F10:G10"/>
    <mergeCell ref="H10:M10"/>
    <mergeCell ref="N10:S10"/>
    <mergeCell ref="T10:Y10"/>
    <mergeCell ref="I25:N26"/>
    <mergeCell ref="I12:M12"/>
    <mergeCell ref="D15:G15"/>
    <mergeCell ref="H15:O15"/>
    <mergeCell ref="P15:T15"/>
    <mergeCell ref="D16:G16"/>
    <mergeCell ref="Q16:S16"/>
    <mergeCell ref="K16:O16"/>
    <mergeCell ref="H16:J16"/>
  </mergeCells>
  <phoneticPr fontId="7"/>
  <dataValidations count="2">
    <dataValidation type="list" allowBlank="1" showInputMessage="1" showErrorMessage="1" sqref="D7:E10" xr:uid="{AFC23495-23A5-4C29-B9D4-43A2C73CCC9D}">
      <formula1>"✅"</formula1>
    </dataValidation>
    <dataValidation type="list" allowBlank="1" showInputMessage="1" showErrorMessage="1" sqref="D25 H25 O25 E34:E35 K34:K35 R34" xr:uid="{AD89D882-6D98-4D0C-9CD2-C938DC9676F0}">
      <formula1>"✅,□"</formula1>
    </dataValidation>
  </dataValidations>
  <pageMargins left="0.78740157480314965" right="0.51181102362204722" top="0.55118110236220474" bottom="0.55118110236220474" header="0.31496062992125984" footer="0.31496062992125984"/>
  <pageSetup paperSize="9" scale="72" firstPageNumber="23" orientation="portrait" useFirstPageNumber="1" r:id="rId1"/>
  <headerFooter>
    <oddFooter>&amp;R&amp;KC4C4C40７トータルサポート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CDBB-39A3-432D-BD93-72D279A52426}">
  <sheetPr codeName="Sheet5">
    <tabColor rgb="FF0066FF"/>
    <pageSetUpPr fitToPage="1"/>
  </sheetPr>
  <dimension ref="A2:T188"/>
  <sheetViews>
    <sheetView view="pageBreakPreview" zoomScaleNormal="100" zoomScaleSheetLayoutView="100" workbookViewId="0">
      <selection activeCell="D7" sqref="D7:G7"/>
    </sheetView>
  </sheetViews>
  <sheetFormatPr defaultColWidth="9" defaultRowHeight="13" x14ac:dyDescent="0.2"/>
  <cols>
    <col min="1" max="2" width="4.36328125" style="46" customWidth="1"/>
    <col min="3" max="3" width="9.36328125" style="46" customWidth="1"/>
    <col min="4" max="7" width="5.6328125" style="46" customWidth="1"/>
    <col min="8" max="10" width="4.36328125" style="46" customWidth="1"/>
    <col min="11" max="16" width="6.26953125" style="46" customWidth="1"/>
    <col min="17" max="17" width="4.90625" style="58" customWidth="1"/>
    <col min="18" max="20" width="4.90625" style="46" customWidth="1"/>
    <col min="21" max="16384" width="9" style="46"/>
  </cols>
  <sheetData>
    <row r="2" spans="1:20" ht="22.5" customHeight="1" x14ac:dyDescent="0.2">
      <c r="A2" s="15"/>
      <c r="B2" s="73">
        <v>6</v>
      </c>
      <c r="C2" s="74" t="s">
        <v>104</v>
      </c>
      <c r="D2" s="74"/>
      <c r="E2" s="74"/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"/>
      <c r="S2" s="1"/>
      <c r="T2" s="1"/>
    </row>
    <row r="3" spans="1:20" s="47" customFormat="1" ht="13.5" customHeight="1" thickBot="1" x14ac:dyDescent="0.25">
      <c r="A3" s="12"/>
      <c r="B3" s="342" t="s">
        <v>63</v>
      </c>
      <c r="C3" s="345" t="s">
        <v>71</v>
      </c>
      <c r="D3" s="346"/>
      <c r="E3" s="346"/>
      <c r="F3" s="346"/>
      <c r="G3" s="347"/>
      <c r="H3" s="345" t="s">
        <v>64</v>
      </c>
      <c r="I3" s="346"/>
      <c r="J3" s="347"/>
      <c r="K3" s="345" t="s">
        <v>65</v>
      </c>
      <c r="L3" s="346"/>
      <c r="M3" s="346"/>
      <c r="N3" s="346"/>
      <c r="O3" s="346"/>
      <c r="P3" s="347"/>
      <c r="Q3" s="325" t="s">
        <v>76</v>
      </c>
      <c r="R3" s="326"/>
      <c r="S3" s="326"/>
      <c r="T3" s="322" t="s">
        <v>170</v>
      </c>
    </row>
    <row r="4" spans="1:20" s="47" customFormat="1" ht="33" customHeight="1" thickTop="1" x14ac:dyDescent="0.2">
      <c r="A4" s="12"/>
      <c r="B4" s="343"/>
      <c r="C4" s="348"/>
      <c r="D4" s="349"/>
      <c r="E4" s="349"/>
      <c r="F4" s="349"/>
      <c r="G4" s="350"/>
      <c r="H4" s="348"/>
      <c r="I4" s="349"/>
      <c r="J4" s="350"/>
      <c r="K4" s="348"/>
      <c r="L4" s="349"/>
      <c r="M4" s="349"/>
      <c r="N4" s="349"/>
      <c r="O4" s="349"/>
      <c r="P4" s="350"/>
      <c r="Q4" s="339" t="s">
        <v>207</v>
      </c>
      <c r="R4" s="304" t="s">
        <v>267</v>
      </c>
      <c r="S4" s="337" t="s">
        <v>268</v>
      </c>
      <c r="T4" s="323"/>
    </row>
    <row r="5" spans="1:20" s="47" customFormat="1" ht="13" customHeight="1" x14ac:dyDescent="0.2">
      <c r="A5" s="12"/>
      <c r="B5" s="343"/>
      <c r="C5" s="348"/>
      <c r="D5" s="349"/>
      <c r="E5" s="349"/>
      <c r="F5" s="349"/>
      <c r="G5" s="350"/>
      <c r="H5" s="348"/>
      <c r="I5" s="349"/>
      <c r="J5" s="350"/>
      <c r="K5" s="348"/>
      <c r="L5" s="349"/>
      <c r="M5" s="349"/>
      <c r="N5" s="349"/>
      <c r="O5" s="349"/>
      <c r="P5" s="350"/>
      <c r="Q5" s="340"/>
      <c r="R5" s="305"/>
      <c r="S5" s="338"/>
      <c r="T5" s="323"/>
    </row>
    <row r="6" spans="1:20" s="47" customFormat="1" ht="88.5" customHeight="1" x14ac:dyDescent="0.2">
      <c r="A6" s="12"/>
      <c r="B6" s="344"/>
      <c r="C6" s="351"/>
      <c r="D6" s="352"/>
      <c r="E6" s="352"/>
      <c r="F6" s="352"/>
      <c r="G6" s="353"/>
      <c r="H6" s="351"/>
      <c r="I6" s="352"/>
      <c r="J6" s="353"/>
      <c r="K6" s="351"/>
      <c r="L6" s="352"/>
      <c r="M6" s="352"/>
      <c r="N6" s="352"/>
      <c r="O6" s="352"/>
      <c r="P6" s="353"/>
      <c r="Q6" s="341"/>
      <c r="R6" s="305"/>
      <c r="S6" s="338"/>
      <c r="T6" s="324"/>
    </row>
    <row r="7" spans="1:20" s="51" customFormat="1" ht="24" customHeight="1" x14ac:dyDescent="0.2">
      <c r="A7" s="48"/>
      <c r="B7" s="327">
        <v>1</v>
      </c>
      <c r="C7" s="49" t="s">
        <v>263</v>
      </c>
      <c r="D7" s="329"/>
      <c r="E7" s="329"/>
      <c r="F7" s="329"/>
      <c r="G7" s="330"/>
      <c r="H7" s="50" t="s">
        <v>70</v>
      </c>
      <c r="I7" s="300" t="s">
        <v>66</v>
      </c>
      <c r="J7" s="301"/>
      <c r="K7" s="331"/>
      <c r="L7" s="332"/>
      <c r="M7" s="332"/>
      <c r="N7" s="332"/>
      <c r="O7" s="332"/>
      <c r="P7" s="332"/>
      <c r="Q7" s="319"/>
      <c r="R7" s="306"/>
      <c r="S7" s="307"/>
      <c r="T7" s="308"/>
    </row>
    <row r="8" spans="1:20" s="51" customFormat="1" ht="24" customHeight="1" x14ac:dyDescent="0.2">
      <c r="A8" s="48"/>
      <c r="B8" s="327"/>
      <c r="C8" s="52" t="s">
        <v>264</v>
      </c>
      <c r="D8" s="311"/>
      <c r="E8" s="312"/>
      <c r="F8" s="312"/>
      <c r="G8" s="313"/>
      <c r="H8" s="53" t="s">
        <v>70</v>
      </c>
      <c r="I8" s="302" t="s">
        <v>68</v>
      </c>
      <c r="J8" s="303"/>
      <c r="K8" s="333"/>
      <c r="L8" s="334"/>
      <c r="M8" s="334"/>
      <c r="N8" s="334"/>
      <c r="O8" s="334"/>
      <c r="P8" s="334"/>
      <c r="Q8" s="320"/>
      <c r="R8" s="306"/>
      <c r="S8" s="307"/>
      <c r="T8" s="309"/>
    </row>
    <row r="9" spans="1:20" s="51" customFormat="1" ht="24" customHeight="1" x14ac:dyDescent="0.2">
      <c r="A9" s="48"/>
      <c r="B9" s="327"/>
      <c r="C9" s="54" t="s">
        <v>265</v>
      </c>
      <c r="D9" s="314"/>
      <c r="E9" s="315"/>
      <c r="F9" s="315"/>
      <c r="G9" s="316"/>
      <c r="H9" s="55" t="s">
        <v>70</v>
      </c>
      <c r="I9" s="317" t="s">
        <v>69</v>
      </c>
      <c r="J9" s="318"/>
      <c r="K9" s="335"/>
      <c r="L9" s="336"/>
      <c r="M9" s="336"/>
      <c r="N9" s="336"/>
      <c r="O9" s="336"/>
      <c r="P9" s="336"/>
      <c r="Q9" s="321"/>
      <c r="R9" s="306"/>
      <c r="S9" s="307"/>
      <c r="T9" s="310"/>
    </row>
    <row r="10" spans="1:20" s="51" customFormat="1" ht="24" customHeight="1" x14ac:dyDescent="0.2">
      <c r="A10" s="48"/>
      <c r="B10" s="354">
        <v>2</v>
      </c>
      <c r="C10" s="49" t="s">
        <v>263</v>
      </c>
      <c r="D10" s="329"/>
      <c r="E10" s="329"/>
      <c r="F10" s="329"/>
      <c r="G10" s="330"/>
      <c r="H10" s="50" t="s">
        <v>70</v>
      </c>
      <c r="I10" s="300" t="s">
        <v>66</v>
      </c>
      <c r="J10" s="301"/>
      <c r="K10" s="331"/>
      <c r="L10" s="332"/>
      <c r="M10" s="332"/>
      <c r="N10" s="332"/>
      <c r="O10" s="332"/>
      <c r="P10" s="332"/>
      <c r="Q10" s="319"/>
      <c r="R10" s="306"/>
      <c r="S10" s="307"/>
      <c r="T10" s="308"/>
    </row>
    <row r="11" spans="1:20" s="51" customFormat="1" ht="24" customHeight="1" x14ac:dyDescent="0.2">
      <c r="A11" s="48"/>
      <c r="B11" s="327"/>
      <c r="C11" s="52" t="s">
        <v>264</v>
      </c>
      <c r="D11" s="311"/>
      <c r="E11" s="312"/>
      <c r="F11" s="312"/>
      <c r="G11" s="313"/>
      <c r="H11" s="53" t="s">
        <v>70</v>
      </c>
      <c r="I11" s="302" t="s">
        <v>67</v>
      </c>
      <c r="J11" s="303"/>
      <c r="K11" s="333"/>
      <c r="L11" s="334"/>
      <c r="M11" s="334"/>
      <c r="N11" s="334"/>
      <c r="O11" s="334"/>
      <c r="P11" s="334"/>
      <c r="Q11" s="320"/>
      <c r="R11" s="306"/>
      <c r="S11" s="307"/>
      <c r="T11" s="309"/>
    </row>
    <row r="12" spans="1:20" s="51" customFormat="1" ht="24" customHeight="1" x14ac:dyDescent="0.2">
      <c r="A12" s="48"/>
      <c r="B12" s="328"/>
      <c r="C12" s="54" t="s">
        <v>265</v>
      </c>
      <c r="D12" s="314"/>
      <c r="E12" s="315"/>
      <c r="F12" s="315"/>
      <c r="G12" s="316"/>
      <c r="H12" s="55" t="s">
        <v>70</v>
      </c>
      <c r="I12" s="317" t="s">
        <v>69</v>
      </c>
      <c r="J12" s="318"/>
      <c r="K12" s="335"/>
      <c r="L12" s="336"/>
      <c r="M12" s="336"/>
      <c r="N12" s="336"/>
      <c r="O12" s="336"/>
      <c r="P12" s="336"/>
      <c r="Q12" s="321"/>
      <c r="R12" s="306"/>
      <c r="S12" s="307"/>
      <c r="T12" s="310"/>
    </row>
    <row r="13" spans="1:20" s="51" customFormat="1" ht="24" customHeight="1" x14ac:dyDescent="0.2">
      <c r="A13" s="48"/>
      <c r="B13" s="354">
        <v>3</v>
      </c>
      <c r="C13" s="49" t="s">
        <v>263</v>
      </c>
      <c r="D13" s="329"/>
      <c r="E13" s="329"/>
      <c r="F13" s="329"/>
      <c r="G13" s="330"/>
      <c r="H13" s="50" t="s">
        <v>70</v>
      </c>
      <c r="I13" s="300" t="s">
        <v>66</v>
      </c>
      <c r="J13" s="301"/>
      <c r="K13" s="331"/>
      <c r="L13" s="332"/>
      <c r="M13" s="332"/>
      <c r="N13" s="332"/>
      <c r="O13" s="332"/>
      <c r="P13" s="332"/>
      <c r="Q13" s="319"/>
      <c r="R13" s="306"/>
      <c r="S13" s="307"/>
      <c r="T13" s="308"/>
    </row>
    <row r="14" spans="1:20" s="51" customFormat="1" ht="24" customHeight="1" x14ac:dyDescent="0.2">
      <c r="A14" s="48"/>
      <c r="B14" s="327"/>
      <c r="C14" s="52" t="s">
        <v>264</v>
      </c>
      <c r="D14" s="311"/>
      <c r="E14" s="312"/>
      <c r="F14" s="312"/>
      <c r="G14" s="313"/>
      <c r="H14" s="53" t="s">
        <v>70</v>
      </c>
      <c r="I14" s="302" t="s">
        <v>67</v>
      </c>
      <c r="J14" s="303"/>
      <c r="K14" s="333"/>
      <c r="L14" s="334"/>
      <c r="M14" s="334"/>
      <c r="N14" s="334"/>
      <c r="O14" s="334"/>
      <c r="P14" s="334"/>
      <c r="Q14" s="320"/>
      <c r="R14" s="306"/>
      <c r="S14" s="307"/>
      <c r="T14" s="309"/>
    </row>
    <row r="15" spans="1:20" s="51" customFormat="1" ht="24" customHeight="1" x14ac:dyDescent="0.2">
      <c r="A15" s="48"/>
      <c r="B15" s="328"/>
      <c r="C15" s="54" t="s">
        <v>265</v>
      </c>
      <c r="D15" s="314"/>
      <c r="E15" s="315"/>
      <c r="F15" s="315"/>
      <c r="G15" s="316"/>
      <c r="H15" s="55" t="s">
        <v>70</v>
      </c>
      <c r="I15" s="317" t="s">
        <v>69</v>
      </c>
      <c r="J15" s="318"/>
      <c r="K15" s="335"/>
      <c r="L15" s="336"/>
      <c r="M15" s="336"/>
      <c r="N15" s="336"/>
      <c r="O15" s="336"/>
      <c r="P15" s="336"/>
      <c r="Q15" s="321"/>
      <c r="R15" s="306"/>
      <c r="S15" s="307"/>
      <c r="T15" s="310"/>
    </row>
    <row r="16" spans="1:20" s="51" customFormat="1" ht="24" customHeight="1" x14ac:dyDescent="0.2">
      <c r="A16" s="48"/>
      <c r="B16" s="354">
        <v>4</v>
      </c>
      <c r="C16" s="49" t="s">
        <v>263</v>
      </c>
      <c r="D16" s="329"/>
      <c r="E16" s="329"/>
      <c r="F16" s="329"/>
      <c r="G16" s="330"/>
      <c r="H16" s="50" t="s">
        <v>70</v>
      </c>
      <c r="I16" s="300" t="s">
        <v>66</v>
      </c>
      <c r="J16" s="301"/>
      <c r="K16" s="331"/>
      <c r="L16" s="332"/>
      <c r="M16" s="332"/>
      <c r="N16" s="332"/>
      <c r="O16" s="332"/>
      <c r="P16" s="332"/>
      <c r="Q16" s="319"/>
      <c r="R16" s="306"/>
      <c r="S16" s="307"/>
      <c r="T16" s="308"/>
    </row>
    <row r="17" spans="1:20" s="51" customFormat="1" ht="24" customHeight="1" x14ac:dyDescent="0.2">
      <c r="A17" s="48"/>
      <c r="B17" s="327"/>
      <c r="C17" s="52" t="s">
        <v>264</v>
      </c>
      <c r="D17" s="311"/>
      <c r="E17" s="312"/>
      <c r="F17" s="312"/>
      <c r="G17" s="313"/>
      <c r="H17" s="53" t="s">
        <v>70</v>
      </c>
      <c r="I17" s="302" t="s">
        <v>67</v>
      </c>
      <c r="J17" s="303"/>
      <c r="K17" s="333"/>
      <c r="L17" s="334"/>
      <c r="M17" s="334"/>
      <c r="N17" s="334"/>
      <c r="O17" s="334"/>
      <c r="P17" s="334"/>
      <c r="Q17" s="320"/>
      <c r="R17" s="306"/>
      <c r="S17" s="307"/>
      <c r="T17" s="309"/>
    </row>
    <row r="18" spans="1:20" s="51" customFormat="1" ht="24" customHeight="1" x14ac:dyDescent="0.2">
      <c r="A18" s="48"/>
      <c r="B18" s="328"/>
      <c r="C18" s="54" t="s">
        <v>265</v>
      </c>
      <c r="D18" s="314"/>
      <c r="E18" s="315"/>
      <c r="F18" s="315"/>
      <c r="G18" s="316"/>
      <c r="H18" s="55" t="s">
        <v>70</v>
      </c>
      <c r="I18" s="317" t="s">
        <v>69</v>
      </c>
      <c r="J18" s="318"/>
      <c r="K18" s="335"/>
      <c r="L18" s="336"/>
      <c r="M18" s="336"/>
      <c r="N18" s="336"/>
      <c r="O18" s="336"/>
      <c r="P18" s="336"/>
      <c r="Q18" s="321"/>
      <c r="R18" s="306"/>
      <c r="S18" s="307"/>
      <c r="T18" s="310"/>
    </row>
    <row r="19" spans="1:20" s="51" customFormat="1" ht="24" customHeight="1" x14ac:dyDescent="0.2">
      <c r="A19" s="48"/>
      <c r="B19" s="354">
        <v>5</v>
      </c>
      <c r="C19" s="49" t="s">
        <v>263</v>
      </c>
      <c r="D19" s="329"/>
      <c r="E19" s="329"/>
      <c r="F19" s="329"/>
      <c r="G19" s="330"/>
      <c r="H19" s="50" t="s">
        <v>70</v>
      </c>
      <c r="I19" s="300" t="s">
        <v>66</v>
      </c>
      <c r="J19" s="301"/>
      <c r="K19" s="331"/>
      <c r="L19" s="332"/>
      <c r="M19" s="332"/>
      <c r="N19" s="332"/>
      <c r="O19" s="332"/>
      <c r="P19" s="332"/>
      <c r="Q19" s="319"/>
      <c r="R19" s="306"/>
      <c r="S19" s="307"/>
      <c r="T19" s="308"/>
    </row>
    <row r="20" spans="1:20" s="51" customFormat="1" ht="24" customHeight="1" x14ac:dyDescent="0.2">
      <c r="A20" s="48"/>
      <c r="B20" s="327"/>
      <c r="C20" s="52" t="s">
        <v>264</v>
      </c>
      <c r="D20" s="311"/>
      <c r="E20" s="312"/>
      <c r="F20" s="312"/>
      <c r="G20" s="313"/>
      <c r="H20" s="53" t="s">
        <v>70</v>
      </c>
      <c r="I20" s="302" t="s">
        <v>67</v>
      </c>
      <c r="J20" s="303"/>
      <c r="K20" s="333"/>
      <c r="L20" s="334"/>
      <c r="M20" s="334"/>
      <c r="N20" s="334"/>
      <c r="O20" s="334"/>
      <c r="P20" s="334"/>
      <c r="Q20" s="320"/>
      <c r="R20" s="306"/>
      <c r="S20" s="307"/>
      <c r="T20" s="309"/>
    </row>
    <row r="21" spans="1:20" s="51" customFormat="1" ht="24" customHeight="1" x14ac:dyDescent="0.2">
      <c r="A21" s="48"/>
      <c r="B21" s="328"/>
      <c r="C21" s="54" t="s">
        <v>265</v>
      </c>
      <c r="D21" s="314"/>
      <c r="E21" s="315"/>
      <c r="F21" s="315"/>
      <c r="G21" s="316"/>
      <c r="H21" s="55" t="s">
        <v>70</v>
      </c>
      <c r="I21" s="317" t="s">
        <v>69</v>
      </c>
      <c r="J21" s="318"/>
      <c r="K21" s="335"/>
      <c r="L21" s="336"/>
      <c r="M21" s="336"/>
      <c r="N21" s="336"/>
      <c r="O21" s="336"/>
      <c r="P21" s="336"/>
      <c r="Q21" s="321"/>
      <c r="R21" s="306"/>
      <c r="S21" s="307"/>
      <c r="T21" s="310"/>
    </row>
    <row r="22" spans="1:20" s="51" customFormat="1" ht="24" customHeight="1" x14ac:dyDescent="0.2">
      <c r="A22" s="48"/>
      <c r="B22" s="327">
        <v>6</v>
      </c>
      <c r="C22" s="49" t="s">
        <v>263</v>
      </c>
      <c r="D22" s="329"/>
      <c r="E22" s="329"/>
      <c r="F22" s="329"/>
      <c r="G22" s="330"/>
      <c r="H22" s="50" t="s">
        <v>70</v>
      </c>
      <c r="I22" s="300" t="s">
        <v>66</v>
      </c>
      <c r="J22" s="301"/>
      <c r="K22" s="331"/>
      <c r="L22" s="332"/>
      <c r="M22" s="332"/>
      <c r="N22" s="332"/>
      <c r="O22" s="332"/>
      <c r="P22" s="332"/>
      <c r="Q22" s="319"/>
      <c r="R22" s="306"/>
      <c r="S22" s="307"/>
      <c r="T22" s="308"/>
    </row>
    <row r="23" spans="1:20" s="51" customFormat="1" ht="24" customHeight="1" x14ac:dyDescent="0.2">
      <c r="A23" s="48"/>
      <c r="B23" s="327"/>
      <c r="C23" s="52" t="s">
        <v>264</v>
      </c>
      <c r="D23" s="311"/>
      <c r="E23" s="312"/>
      <c r="F23" s="312"/>
      <c r="G23" s="313"/>
      <c r="H23" s="53" t="s">
        <v>70</v>
      </c>
      <c r="I23" s="302" t="s">
        <v>67</v>
      </c>
      <c r="J23" s="303"/>
      <c r="K23" s="333"/>
      <c r="L23" s="334"/>
      <c r="M23" s="334"/>
      <c r="N23" s="334"/>
      <c r="O23" s="334"/>
      <c r="P23" s="334"/>
      <c r="Q23" s="320"/>
      <c r="R23" s="306"/>
      <c r="S23" s="307"/>
      <c r="T23" s="309"/>
    </row>
    <row r="24" spans="1:20" s="51" customFormat="1" ht="24" customHeight="1" x14ac:dyDescent="0.2">
      <c r="A24" s="48"/>
      <c r="B24" s="328"/>
      <c r="C24" s="54" t="s">
        <v>265</v>
      </c>
      <c r="D24" s="314"/>
      <c r="E24" s="315"/>
      <c r="F24" s="315"/>
      <c r="G24" s="316"/>
      <c r="H24" s="55" t="s">
        <v>70</v>
      </c>
      <c r="I24" s="317" t="s">
        <v>69</v>
      </c>
      <c r="J24" s="318"/>
      <c r="K24" s="335"/>
      <c r="L24" s="336"/>
      <c r="M24" s="336"/>
      <c r="N24" s="336"/>
      <c r="O24" s="336"/>
      <c r="P24" s="336"/>
      <c r="Q24" s="321"/>
      <c r="R24" s="306"/>
      <c r="S24" s="307"/>
      <c r="T24" s="310"/>
    </row>
    <row r="25" spans="1:20" s="51" customFormat="1" ht="24" customHeight="1" x14ac:dyDescent="0.2">
      <c r="A25" s="48"/>
      <c r="B25" s="327">
        <v>7</v>
      </c>
      <c r="C25" s="49" t="s">
        <v>263</v>
      </c>
      <c r="D25" s="329"/>
      <c r="E25" s="329"/>
      <c r="F25" s="329"/>
      <c r="G25" s="330"/>
      <c r="H25" s="50" t="s">
        <v>70</v>
      </c>
      <c r="I25" s="300" t="s">
        <v>66</v>
      </c>
      <c r="J25" s="301"/>
      <c r="K25" s="331"/>
      <c r="L25" s="332"/>
      <c r="M25" s="332"/>
      <c r="N25" s="332"/>
      <c r="O25" s="332"/>
      <c r="P25" s="332"/>
      <c r="Q25" s="319"/>
      <c r="R25" s="306"/>
      <c r="S25" s="307"/>
      <c r="T25" s="308"/>
    </row>
    <row r="26" spans="1:20" s="51" customFormat="1" ht="24" customHeight="1" x14ac:dyDescent="0.2">
      <c r="A26" s="48"/>
      <c r="B26" s="327"/>
      <c r="C26" s="52" t="s">
        <v>264</v>
      </c>
      <c r="D26" s="311"/>
      <c r="E26" s="312"/>
      <c r="F26" s="312"/>
      <c r="G26" s="313"/>
      <c r="H26" s="53" t="s">
        <v>70</v>
      </c>
      <c r="I26" s="302" t="s">
        <v>67</v>
      </c>
      <c r="J26" s="303"/>
      <c r="K26" s="333"/>
      <c r="L26" s="334"/>
      <c r="M26" s="334"/>
      <c r="N26" s="334"/>
      <c r="O26" s="334"/>
      <c r="P26" s="334"/>
      <c r="Q26" s="320"/>
      <c r="R26" s="306"/>
      <c r="S26" s="307"/>
      <c r="T26" s="309"/>
    </row>
    <row r="27" spans="1:20" s="51" customFormat="1" ht="24" customHeight="1" x14ac:dyDescent="0.2">
      <c r="A27" s="48"/>
      <c r="B27" s="328"/>
      <c r="C27" s="54" t="s">
        <v>265</v>
      </c>
      <c r="D27" s="314"/>
      <c r="E27" s="315"/>
      <c r="F27" s="315"/>
      <c r="G27" s="316"/>
      <c r="H27" s="55" t="s">
        <v>70</v>
      </c>
      <c r="I27" s="317" t="s">
        <v>69</v>
      </c>
      <c r="J27" s="318"/>
      <c r="K27" s="335"/>
      <c r="L27" s="336"/>
      <c r="M27" s="336"/>
      <c r="N27" s="336"/>
      <c r="O27" s="336"/>
      <c r="P27" s="336"/>
      <c r="Q27" s="321"/>
      <c r="R27" s="306"/>
      <c r="S27" s="307"/>
      <c r="T27" s="310"/>
    </row>
    <row r="28" spans="1:20" s="51" customFormat="1" ht="24" customHeight="1" x14ac:dyDescent="0.2">
      <c r="A28" s="48"/>
      <c r="B28" s="327">
        <v>8</v>
      </c>
      <c r="C28" s="49" t="s">
        <v>263</v>
      </c>
      <c r="D28" s="329"/>
      <c r="E28" s="329"/>
      <c r="F28" s="329"/>
      <c r="G28" s="330"/>
      <c r="H28" s="50" t="s">
        <v>70</v>
      </c>
      <c r="I28" s="300" t="s">
        <v>66</v>
      </c>
      <c r="J28" s="301"/>
      <c r="K28" s="331"/>
      <c r="L28" s="332"/>
      <c r="M28" s="332"/>
      <c r="N28" s="332"/>
      <c r="O28" s="332"/>
      <c r="P28" s="332"/>
      <c r="Q28" s="319"/>
      <c r="R28" s="306"/>
      <c r="S28" s="307"/>
      <c r="T28" s="308"/>
    </row>
    <row r="29" spans="1:20" s="51" customFormat="1" ht="24" customHeight="1" x14ac:dyDescent="0.2">
      <c r="A29" s="48"/>
      <c r="B29" s="327"/>
      <c r="C29" s="52" t="s">
        <v>264</v>
      </c>
      <c r="D29" s="311"/>
      <c r="E29" s="312"/>
      <c r="F29" s="312"/>
      <c r="G29" s="313"/>
      <c r="H29" s="53" t="s">
        <v>70</v>
      </c>
      <c r="I29" s="302" t="s">
        <v>67</v>
      </c>
      <c r="J29" s="303"/>
      <c r="K29" s="333"/>
      <c r="L29" s="334"/>
      <c r="M29" s="334"/>
      <c r="N29" s="334"/>
      <c r="O29" s="334"/>
      <c r="P29" s="334"/>
      <c r="Q29" s="320"/>
      <c r="R29" s="306"/>
      <c r="S29" s="307"/>
      <c r="T29" s="309"/>
    </row>
    <row r="30" spans="1:20" s="51" customFormat="1" ht="24" customHeight="1" x14ac:dyDescent="0.2">
      <c r="A30" s="48"/>
      <c r="B30" s="328"/>
      <c r="C30" s="54" t="s">
        <v>265</v>
      </c>
      <c r="D30" s="314"/>
      <c r="E30" s="315"/>
      <c r="F30" s="315"/>
      <c r="G30" s="316"/>
      <c r="H30" s="55" t="s">
        <v>70</v>
      </c>
      <c r="I30" s="317" t="s">
        <v>69</v>
      </c>
      <c r="J30" s="318"/>
      <c r="K30" s="335"/>
      <c r="L30" s="336"/>
      <c r="M30" s="336"/>
      <c r="N30" s="336"/>
      <c r="O30" s="336"/>
      <c r="P30" s="336"/>
      <c r="Q30" s="321"/>
      <c r="R30" s="306"/>
      <c r="S30" s="307"/>
      <c r="T30" s="310"/>
    </row>
    <row r="31" spans="1:20" s="51" customFormat="1" ht="24" customHeight="1" x14ac:dyDescent="0.2">
      <c r="A31" s="48"/>
      <c r="B31" s="327">
        <v>9</v>
      </c>
      <c r="C31" s="49" t="s">
        <v>263</v>
      </c>
      <c r="D31" s="329"/>
      <c r="E31" s="329"/>
      <c r="F31" s="329"/>
      <c r="G31" s="330"/>
      <c r="H31" s="50" t="s">
        <v>70</v>
      </c>
      <c r="I31" s="300" t="s">
        <v>66</v>
      </c>
      <c r="J31" s="301"/>
      <c r="K31" s="331"/>
      <c r="L31" s="332"/>
      <c r="M31" s="332"/>
      <c r="N31" s="332"/>
      <c r="O31" s="332"/>
      <c r="P31" s="332"/>
      <c r="Q31" s="319"/>
      <c r="R31" s="306"/>
      <c r="S31" s="307"/>
      <c r="T31" s="308"/>
    </row>
    <row r="32" spans="1:20" s="51" customFormat="1" ht="24" customHeight="1" x14ac:dyDescent="0.2">
      <c r="A32" s="48"/>
      <c r="B32" s="327"/>
      <c r="C32" s="52" t="s">
        <v>264</v>
      </c>
      <c r="D32" s="311"/>
      <c r="E32" s="312"/>
      <c r="F32" s="312"/>
      <c r="G32" s="313"/>
      <c r="H32" s="53" t="s">
        <v>70</v>
      </c>
      <c r="I32" s="302" t="s">
        <v>67</v>
      </c>
      <c r="J32" s="303"/>
      <c r="K32" s="333"/>
      <c r="L32" s="334"/>
      <c r="M32" s="334"/>
      <c r="N32" s="334"/>
      <c r="O32" s="334"/>
      <c r="P32" s="334"/>
      <c r="Q32" s="320"/>
      <c r="R32" s="306"/>
      <c r="S32" s="307"/>
      <c r="T32" s="309"/>
    </row>
    <row r="33" spans="1:20" s="51" customFormat="1" ht="24" customHeight="1" x14ac:dyDescent="0.2">
      <c r="A33" s="48"/>
      <c r="B33" s="328"/>
      <c r="C33" s="54" t="s">
        <v>265</v>
      </c>
      <c r="D33" s="314"/>
      <c r="E33" s="315"/>
      <c r="F33" s="315"/>
      <c r="G33" s="316"/>
      <c r="H33" s="55" t="s">
        <v>70</v>
      </c>
      <c r="I33" s="317" t="s">
        <v>69</v>
      </c>
      <c r="J33" s="318"/>
      <c r="K33" s="335"/>
      <c r="L33" s="336"/>
      <c r="M33" s="336"/>
      <c r="N33" s="336"/>
      <c r="O33" s="336"/>
      <c r="P33" s="336"/>
      <c r="Q33" s="321"/>
      <c r="R33" s="306"/>
      <c r="S33" s="307"/>
      <c r="T33" s="310"/>
    </row>
    <row r="34" spans="1:20" s="51" customFormat="1" ht="24" customHeight="1" x14ac:dyDescent="0.2">
      <c r="A34" s="48"/>
      <c r="B34" s="327">
        <v>10</v>
      </c>
      <c r="C34" s="49" t="s">
        <v>263</v>
      </c>
      <c r="D34" s="329"/>
      <c r="E34" s="329"/>
      <c r="F34" s="329"/>
      <c r="G34" s="330"/>
      <c r="H34" s="50" t="s">
        <v>70</v>
      </c>
      <c r="I34" s="300" t="s">
        <v>66</v>
      </c>
      <c r="J34" s="301"/>
      <c r="K34" s="331"/>
      <c r="L34" s="332"/>
      <c r="M34" s="332"/>
      <c r="N34" s="332"/>
      <c r="O34" s="332"/>
      <c r="P34" s="332"/>
      <c r="Q34" s="319"/>
      <c r="R34" s="306"/>
      <c r="S34" s="307"/>
      <c r="T34" s="308"/>
    </row>
    <row r="35" spans="1:20" s="51" customFormat="1" ht="24" customHeight="1" x14ac:dyDescent="0.2">
      <c r="A35" s="48"/>
      <c r="B35" s="327"/>
      <c r="C35" s="52" t="s">
        <v>264</v>
      </c>
      <c r="D35" s="311"/>
      <c r="E35" s="312"/>
      <c r="F35" s="312"/>
      <c r="G35" s="313"/>
      <c r="H35" s="53" t="s">
        <v>70</v>
      </c>
      <c r="I35" s="302" t="s">
        <v>67</v>
      </c>
      <c r="J35" s="303"/>
      <c r="K35" s="333"/>
      <c r="L35" s="334"/>
      <c r="M35" s="334"/>
      <c r="N35" s="334"/>
      <c r="O35" s="334"/>
      <c r="P35" s="334"/>
      <c r="Q35" s="320"/>
      <c r="R35" s="306"/>
      <c r="S35" s="307"/>
      <c r="T35" s="309"/>
    </row>
    <row r="36" spans="1:20" s="51" customFormat="1" ht="24" customHeight="1" x14ac:dyDescent="0.2">
      <c r="A36" s="48"/>
      <c r="B36" s="328"/>
      <c r="C36" s="54" t="s">
        <v>265</v>
      </c>
      <c r="D36" s="314"/>
      <c r="E36" s="315"/>
      <c r="F36" s="315"/>
      <c r="G36" s="316"/>
      <c r="H36" s="55" t="s">
        <v>70</v>
      </c>
      <c r="I36" s="317" t="s">
        <v>69</v>
      </c>
      <c r="J36" s="318"/>
      <c r="K36" s="335"/>
      <c r="L36" s="336"/>
      <c r="M36" s="336"/>
      <c r="N36" s="336"/>
      <c r="O36" s="336"/>
      <c r="P36" s="336"/>
      <c r="Q36" s="321"/>
      <c r="R36" s="306"/>
      <c r="S36" s="307"/>
      <c r="T36" s="310"/>
    </row>
    <row r="37" spans="1:20" s="47" customFormat="1" ht="33" customHeight="1" x14ac:dyDescent="0.2">
      <c r="A37" s="12"/>
      <c r="B37" s="163" t="s">
        <v>103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5"/>
      <c r="O37" s="230" t="s">
        <v>127</v>
      </c>
      <c r="P37" s="232"/>
      <c r="Q37" s="108">
        <f ca="1">COUNTIF(OFFSET(Q2,5,0):OFFSET(Q37,-1,0),"〇")</f>
        <v>0</v>
      </c>
      <c r="R37" s="109">
        <f ca="1">COUNTIF(OFFSET(R2,5,0):OFFSET(R37,-1,0),"〇")</f>
        <v>0</v>
      </c>
      <c r="S37" s="111">
        <f ca="1">COUNTIF(OFFSET(S2,5,0):OFFSET(S37,-1,0),"〇")</f>
        <v>0</v>
      </c>
      <c r="T37" s="110"/>
    </row>
    <row r="38" spans="1:20" s="51" customFormat="1" ht="24" customHeight="1" x14ac:dyDescent="0.2">
      <c r="A38" s="48"/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2"/>
      <c r="O38" s="171" t="s">
        <v>128</v>
      </c>
      <c r="P38" s="172"/>
      <c r="Q38" s="358">
        <f ca="1">Q37+R37+S37</f>
        <v>0</v>
      </c>
      <c r="R38" s="359"/>
      <c r="S38" s="359"/>
      <c r="T38" s="360"/>
    </row>
    <row r="39" spans="1:20" s="56" customFormat="1" ht="14.25" customHeight="1" x14ac:dyDescent="0.2">
      <c r="B39" s="357" t="s">
        <v>162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</row>
    <row r="40" spans="1:20" s="57" customFormat="1" ht="15" customHeight="1" x14ac:dyDescent="0.2">
      <c r="B40" s="356" t="s">
        <v>208</v>
      </c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</row>
    <row r="41" spans="1:20" s="57" customFormat="1" ht="14.25" customHeight="1" x14ac:dyDescent="0.2"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</row>
    <row r="42" spans="1:20" ht="15.75" customHeight="1" x14ac:dyDescent="0.2"/>
    <row r="43" spans="1:20" ht="15.75" customHeight="1" x14ac:dyDescent="0.2"/>
    <row r="44" spans="1:20" ht="15.75" customHeight="1" x14ac:dyDescent="0.2"/>
    <row r="45" spans="1:20" ht="28.5" customHeight="1" x14ac:dyDescent="0.2">
      <c r="C45" s="59"/>
    </row>
    <row r="46" spans="1:20" ht="15.75" customHeight="1" x14ac:dyDescent="0.2"/>
    <row r="47" spans="1:20" ht="15.75" customHeight="1" x14ac:dyDescent="0.2"/>
    <row r="48" spans="1:2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</sheetData>
  <mergeCells count="136">
    <mergeCell ref="B41:S41"/>
    <mergeCell ref="B25:B27"/>
    <mergeCell ref="D34:G34"/>
    <mergeCell ref="D25:G25"/>
    <mergeCell ref="D27:G27"/>
    <mergeCell ref="B13:B15"/>
    <mergeCell ref="I36:J36"/>
    <mergeCell ref="D36:G36"/>
    <mergeCell ref="D13:G13"/>
    <mergeCell ref="D19:G19"/>
    <mergeCell ref="B40:T40"/>
    <mergeCell ref="B39:S39"/>
    <mergeCell ref="B16:B18"/>
    <mergeCell ref="K16:P18"/>
    <mergeCell ref="K25:P27"/>
    <mergeCell ref="D21:G21"/>
    <mergeCell ref="D23:G23"/>
    <mergeCell ref="D22:G22"/>
    <mergeCell ref="K34:P36"/>
    <mergeCell ref="D35:G35"/>
    <mergeCell ref="Q38:T38"/>
    <mergeCell ref="O37:P37"/>
    <mergeCell ref="O38:P38"/>
    <mergeCell ref="B37:N38"/>
    <mergeCell ref="B7:B9"/>
    <mergeCell ref="B19:B21"/>
    <mergeCell ref="I9:J9"/>
    <mergeCell ref="D9:G9"/>
    <mergeCell ref="I15:J15"/>
    <mergeCell ref="I18:J18"/>
    <mergeCell ref="D16:G16"/>
    <mergeCell ref="B10:B12"/>
    <mergeCell ref="I12:J12"/>
    <mergeCell ref="D11:G11"/>
    <mergeCell ref="I16:J16"/>
    <mergeCell ref="I20:J20"/>
    <mergeCell ref="B3:B6"/>
    <mergeCell ref="C3:G6"/>
    <mergeCell ref="H3:J6"/>
    <mergeCell ref="K3:P6"/>
    <mergeCell ref="B34:B36"/>
    <mergeCell ref="D14:G14"/>
    <mergeCell ref="B22:B24"/>
    <mergeCell ref="D17:G17"/>
    <mergeCell ref="D18:G18"/>
    <mergeCell ref="I21:J21"/>
    <mergeCell ref="I17:J17"/>
    <mergeCell ref="I19:J19"/>
    <mergeCell ref="D15:G15"/>
    <mergeCell ref="D20:G20"/>
    <mergeCell ref="D26:G26"/>
    <mergeCell ref="D24:G24"/>
    <mergeCell ref="K22:P24"/>
    <mergeCell ref="K13:P15"/>
    <mergeCell ref="K19:P21"/>
    <mergeCell ref="I34:J34"/>
    <mergeCell ref="I27:J27"/>
    <mergeCell ref="I24:J24"/>
    <mergeCell ref="I13:J13"/>
    <mergeCell ref="I14:J14"/>
    <mergeCell ref="S4:S6"/>
    <mergeCell ref="K10:P12"/>
    <mergeCell ref="Q7:Q9"/>
    <mergeCell ref="S7:S9"/>
    <mergeCell ref="T7:T9"/>
    <mergeCell ref="Q10:Q12"/>
    <mergeCell ref="D12:G12"/>
    <mergeCell ref="D8:G8"/>
    <mergeCell ref="D7:G7"/>
    <mergeCell ref="D10:G10"/>
    <mergeCell ref="K7:P9"/>
    <mergeCell ref="R10:R12"/>
    <mergeCell ref="S10:S12"/>
    <mergeCell ref="T10:T12"/>
    <mergeCell ref="R7:R9"/>
    <mergeCell ref="I7:J7"/>
    <mergeCell ref="I10:J10"/>
    <mergeCell ref="I11:J11"/>
    <mergeCell ref="I8:J8"/>
    <mergeCell ref="Q4:Q6"/>
    <mergeCell ref="R34:R36"/>
    <mergeCell ref="S34:S36"/>
    <mergeCell ref="T34:T36"/>
    <mergeCell ref="R28:R30"/>
    <mergeCell ref="S28:S30"/>
    <mergeCell ref="Q13:Q15"/>
    <mergeCell ref="R13:R15"/>
    <mergeCell ref="S13:S15"/>
    <mergeCell ref="T13:T15"/>
    <mergeCell ref="Q16:Q18"/>
    <mergeCell ref="R16:R18"/>
    <mergeCell ref="S16:S18"/>
    <mergeCell ref="T16:T18"/>
    <mergeCell ref="Q19:Q21"/>
    <mergeCell ref="R19:R21"/>
    <mergeCell ref="S19:S21"/>
    <mergeCell ref="T19:T21"/>
    <mergeCell ref="I35:J35"/>
    <mergeCell ref="B28:B30"/>
    <mergeCell ref="D28:G28"/>
    <mergeCell ref="I28:J28"/>
    <mergeCell ref="K28:P30"/>
    <mergeCell ref="Q28:Q30"/>
    <mergeCell ref="D29:G29"/>
    <mergeCell ref="I29:J29"/>
    <mergeCell ref="I30:J30"/>
    <mergeCell ref="B31:B33"/>
    <mergeCell ref="D31:G31"/>
    <mergeCell ref="I31:J31"/>
    <mergeCell ref="K31:P33"/>
    <mergeCell ref="Q31:Q33"/>
    <mergeCell ref="Q34:Q36"/>
    <mergeCell ref="I22:J22"/>
    <mergeCell ref="I23:J23"/>
    <mergeCell ref="I25:J25"/>
    <mergeCell ref="I26:J26"/>
    <mergeCell ref="R4:R6"/>
    <mergeCell ref="R31:R33"/>
    <mergeCell ref="S31:S33"/>
    <mergeCell ref="T31:T33"/>
    <mergeCell ref="D32:G32"/>
    <mergeCell ref="I32:J32"/>
    <mergeCell ref="D33:G33"/>
    <mergeCell ref="I33:J33"/>
    <mergeCell ref="T28:T30"/>
    <mergeCell ref="D30:G30"/>
    <mergeCell ref="Q22:Q24"/>
    <mergeCell ref="R22:R24"/>
    <mergeCell ref="S22:S24"/>
    <mergeCell ref="T22:T24"/>
    <mergeCell ref="Q25:Q27"/>
    <mergeCell ref="R25:R27"/>
    <mergeCell ref="S25:S27"/>
    <mergeCell ref="T25:T27"/>
    <mergeCell ref="T3:T6"/>
    <mergeCell ref="Q3:S3"/>
  </mergeCells>
  <phoneticPr fontId="24"/>
  <dataValidations count="2">
    <dataValidation type="list" allowBlank="1" showInputMessage="1" showErrorMessage="1" sqref="Q7:T36" xr:uid="{1CAB0328-3B43-431B-9924-F276A6134ECD}">
      <formula1>"〇"</formula1>
    </dataValidation>
    <dataValidation type="list" allowBlank="1" showInputMessage="1" showErrorMessage="1" sqref="H7:H36" xr:uid="{660CB430-90AE-472C-8B82-CC8D3A3D1412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81" firstPageNumber="23" orientation="portrait" useFirstPageNumber="1" r:id="rId1"/>
  <headerFooter>
    <oddFooter>&amp;R&amp;K00-0140７トータルサポート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34E5-6A60-4838-8BED-2E2E8A389DCF}">
  <sheetPr>
    <tabColor rgb="FF0066FF"/>
    <pageSetUpPr fitToPage="1"/>
  </sheetPr>
  <dimension ref="B2:AG86"/>
  <sheetViews>
    <sheetView showGridLines="0" view="pageBreakPreview" zoomScaleNormal="100" zoomScaleSheetLayoutView="100" workbookViewId="0">
      <selection activeCell="D6" sqref="D6:N6"/>
    </sheetView>
  </sheetViews>
  <sheetFormatPr defaultColWidth="9" defaultRowHeight="13" x14ac:dyDescent="0.2"/>
  <cols>
    <col min="1" max="1" width="2.7265625" style="1" customWidth="1"/>
    <col min="2" max="2" width="2.90625" style="1" customWidth="1"/>
    <col min="3" max="3" width="3.6328125" style="21" customWidth="1"/>
    <col min="4" max="14" width="4.6328125" style="21" customWidth="1"/>
    <col min="15" max="16" width="3.6328125" style="21" customWidth="1"/>
    <col min="17" max="18" width="4.36328125" style="21" customWidth="1"/>
    <col min="19" max="20" width="3.6328125" style="21" customWidth="1"/>
    <col min="21" max="23" width="4.453125" style="21" customWidth="1"/>
    <col min="24" max="24" width="3.6328125" style="21" customWidth="1"/>
    <col min="25" max="27" width="4.6328125" style="21" customWidth="1"/>
    <col min="28" max="28" width="4.6328125" style="24" customWidth="1"/>
    <col min="29" max="16384" width="9" style="1"/>
  </cols>
  <sheetData>
    <row r="2" spans="2:29" ht="24" customHeight="1" x14ac:dyDescent="0.2">
      <c r="B2" s="76">
        <v>7</v>
      </c>
      <c r="C2" s="75" t="s">
        <v>75</v>
      </c>
      <c r="E2" s="75"/>
      <c r="F2" s="75"/>
      <c r="G2" s="75"/>
      <c r="H2" s="75"/>
      <c r="I2" s="75"/>
      <c r="J2" s="7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29" ht="24" customHeight="1" x14ac:dyDescent="0.2">
      <c r="B3" s="6"/>
      <c r="C3" s="75" t="s">
        <v>163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6"/>
      <c r="W3" s="6"/>
      <c r="X3" s="6"/>
      <c r="Y3" s="6"/>
      <c r="Z3" s="6"/>
      <c r="AA3" s="6"/>
      <c r="AB3" s="6"/>
    </row>
    <row r="4" spans="2:29" ht="13.5" customHeight="1" x14ac:dyDescent="0.2">
      <c r="B4" s="6"/>
      <c r="C4" s="6"/>
      <c r="D4" s="7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2:29" ht="37.5" customHeight="1" x14ac:dyDescent="0.2">
      <c r="C5" s="98" t="s">
        <v>48</v>
      </c>
      <c r="D5" s="428" t="s">
        <v>50</v>
      </c>
      <c r="E5" s="429"/>
      <c r="F5" s="429"/>
      <c r="G5" s="429"/>
      <c r="H5" s="429"/>
      <c r="I5" s="429"/>
      <c r="J5" s="429"/>
      <c r="K5" s="429"/>
      <c r="L5" s="429"/>
      <c r="M5" s="429"/>
      <c r="N5" s="430"/>
      <c r="O5" s="431" t="s">
        <v>4</v>
      </c>
      <c r="P5" s="432"/>
      <c r="Q5" s="431" t="s">
        <v>46</v>
      </c>
      <c r="R5" s="432"/>
      <c r="S5" s="99" t="s">
        <v>0</v>
      </c>
      <c r="T5" s="100" t="s">
        <v>1</v>
      </c>
      <c r="U5" s="433" t="s">
        <v>45</v>
      </c>
      <c r="V5" s="434"/>
      <c r="W5" s="434"/>
      <c r="X5" s="435"/>
      <c r="Y5" s="433" t="s">
        <v>2</v>
      </c>
      <c r="Z5" s="434"/>
      <c r="AA5" s="434"/>
      <c r="AB5" s="436"/>
    </row>
    <row r="6" spans="2:29" ht="22.5" customHeight="1" x14ac:dyDescent="0.2">
      <c r="C6" s="446">
        <v>1</v>
      </c>
      <c r="D6" s="382"/>
      <c r="E6" s="383"/>
      <c r="F6" s="383"/>
      <c r="G6" s="383"/>
      <c r="H6" s="383"/>
      <c r="I6" s="383"/>
      <c r="J6" s="383"/>
      <c r="K6" s="383"/>
      <c r="L6" s="383"/>
      <c r="M6" s="383"/>
      <c r="N6" s="384"/>
      <c r="O6" s="385"/>
      <c r="P6" s="386"/>
      <c r="Q6" s="389"/>
      <c r="R6" s="390"/>
      <c r="S6" s="450"/>
      <c r="T6" s="448"/>
      <c r="U6" s="416"/>
      <c r="V6" s="417"/>
      <c r="W6" s="417"/>
      <c r="X6" s="420" t="s">
        <v>3</v>
      </c>
      <c r="Y6" s="416"/>
      <c r="Z6" s="417"/>
      <c r="AA6" s="417"/>
      <c r="AB6" s="380" t="s">
        <v>3</v>
      </c>
    </row>
    <row r="7" spans="2:29" ht="22.5" customHeight="1" x14ac:dyDescent="0.2">
      <c r="C7" s="485"/>
      <c r="D7" s="425"/>
      <c r="E7" s="426"/>
      <c r="F7" s="426"/>
      <c r="G7" s="426"/>
      <c r="H7" s="426"/>
      <c r="I7" s="426"/>
      <c r="J7" s="426"/>
      <c r="K7" s="426"/>
      <c r="L7" s="426"/>
      <c r="M7" s="426"/>
      <c r="N7" s="427"/>
      <c r="O7" s="387"/>
      <c r="P7" s="388"/>
      <c r="Q7" s="486"/>
      <c r="R7" s="487"/>
      <c r="S7" s="479"/>
      <c r="T7" s="484"/>
      <c r="U7" s="482"/>
      <c r="V7" s="483"/>
      <c r="W7" s="483"/>
      <c r="X7" s="488"/>
      <c r="Y7" s="482"/>
      <c r="Z7" s="483"/>
      <c r="AA7" s="483"/>
      <c r="AB7" s="424"/>
    </row>
    <row r="8" spans="2:29" ht="22.5" customHeight="1" x14ac:dyDescent="0.2">
      <c r="C8" s="446">
        <v>2</v>
      </c>
      <c r="D8" s="382"/>
      <c r="E8" s="383"/>
      <c r="F8" s="383"/>
      <c r="G8" s="383"/>
      <c r="H8" s="383"/>
      <c r="I8" s="383"/>
      <c r="J8" s="383"/>
      <c r="K8" s="383"/>
      <c r="L8" s="383"/>
      <c r="M8" s="383"/>
      <c r="N8" s="384"/>
      <c r="O8" s="385"/>
      <c r="P8" s="386"/>
      <c r="Q8" s="389"/>
      <c r="R8" s="390"/>
      <c r="S8" s="450"/>
      <c r="T8" s="448"/>
      <c r="U8" s="416"/>
      <c r="V8" s="417"/>
      <c r="W8" s="417"/>
      <c r="X8" s="420" t="s">
        <v>3</v>
      </c>
      <c r="Y8" s="416"/>
      <c r="Z8" s="417"/>
      <c r="AA8" s="417"/>
      <c r="AB8" s="380" t="s">
        <v>3</v>
      </c>
    </row>
    <row r="9" spans="2:29" ht="22.5" customHeight="1" x14ac:dyDescent="0.2">
      <c r="C9" s="485"/>
      <c r="D9" s="425"/>
      <c r="E9" s="426"/>
      <c r="F9" s="426"/>
      <c r="G9" s="426"/>
      <c r="H9" s="426"/>
      <c r="I9" s="426"/>
      <c r="J9" s="426"/>
      <c r="K9" s="426"/>
      <c r="L9" s="426"/>
      <c r="M9" s="426"/>
      <c r="N9" s="427"/>
      <c r="O9" s="387"/>
      <c r="P9" s="388"/>
      <c r="Q9" s="486"/>
      <c r="R9" s="487"/>
      <c r="S9" s="479"/>
      <c r="T9" s="484"/>
      <c r="U9" s="482"/>
      <c r="V9" s="483"/>
      <c r="W9" s="483"/>
      <c r="X9" s="488"/>
      <c r="Y9" s="482"/>
      <c r="Z9" s="483"/>
      <c r="AA9" s="483"/>
      <c r="AB9" s="424"/>
    </row>
    <row r="10" spans="2:29" ht="22.5" customHeight="1" x14ac:dyDescent="0.2">
      <c r="C10" s="446">
        <v>3</v>
      </c>
      <c r="D10" s="382"/>
      <c r="E10" s="383"/>
      <c r="F10" s="383"/>
      <c r="G10" s="383"/>
      <c r="H10" s="383"/>
      <c r="I10" s="383"/>
      <c r="J10" s="383"/>
      <c r="K10" s="383"/>
      <c r="L10" s="383"/>
      <c r="M10" s="383"/>
      <c r="N10" s="384"/>
      <c r="O10" s="385"/>
      <c r="P10" s="386"/>
      <c r="Q10" s="389"/>
      <c r="R10" s="390"/>
      <c r="S10" s="450"/>
      <c r="T10" s="448"/>
      <c r="U10" s="416"/>
      <c r="V10" s="417"/>
      <c r="W10" s="417"/>
      <c r="X10" s="420" t="s">
        <v>3</v>
      </c>
      <c r="Y10" s="416"/>
      <c r="Z10" s="417"/>
      <c r="AA10" s="417"/>
      <c r="AB10" s="380" t="s">
        <v>3</v>
      </c>
    </row>
    <row r="11" spans="2:29" ht="22.5" customHeight="1" x14ac:dyDescent="0.2">
      <c r="C11" s="485"/>
      <c r="D11" s="425"/>
      <c r="E11" s="426"/>
      <c r="F11" s="426"/>
      <c r="G11" s="426"/>
      <c r="H11" s="426"/>
      <c r="I11" s="426"/>
      <c r="J11" s="426"/>
      <c r="K11" s="426"/>
      <c r="L11" s="426"/>
      <c r="M11" s="426"/>
      <c r="N11" s="427"/>
      <c r="O11" s="387"/>
      <c r="P11" s="388"/>
      <c r="Q11" s="486"/>
      <c r="R11" s="487"/>
      <c r="S11" s="479"/>
      <c r="T11" s="484"/>
      <c r="U11" s="482"/>
      <c r="V11" s="483"/>
      <c r="W11" s="483"/>
      <c r="X11" s="488"/>
      <c r="Y11" s="482"/>
      <c r="Z11" s="483"/>
      <c r="AA11" s="483"/>
      <c r="AB11" s="424"/>
    </row>
    <row r="12" spans="2:29" ht="22.5" customHeight="1" x14ac:dyDescent="0.2">
      <c r="C12" s="446">
        <v>4</v>
      </c>
      <c r="D12" s="382"/>
      <c r="E12" s="383"/>
      <c r="F12" s="383"/>
      <c r="G12" s="383"/>
      <c r="H12" s="383"/>
      <c r="I12" s="383"/>
      <c r="J12" s="383"/>
      <c r="K12" s="383"/>
      <c r="L12" s="383"/>
      <c r="M12" s="383"/>
      <c r="N12" s="384"/>
      <c r="O12" s="385"/>
      <c r="P12" s="386"/>
      <c r="Q12" s="389"/>
      <c r="R12" s="390"/>
      <c r="S12" s="450"/>
      <c r="T12" s="448"/>
      <c r="U12" s="416"/>
      <c r="V12" s="417"/>
      <c r="W12" s="417"/>
      <c r="X12" s="420" t="s">
        <v>3</v>
      </c>
      <c r="Y12" s="416"/>
      <c r="Z12" s="417"/>
      <c r="AA12" s="417"/>
      <c r="AB12" s="380" t="s">
        <v>3</v>
      </c>
    </row>
    <row r="13" spans="2:29" ht="22.5" customHeight="1" x14ac:dyDescent="0.2">
      <c r="C13" s="485"/>
      <c r="D13" s="425"/>
      <c r="E13" s="426"/>
      <c r="F13" s="426"/>
      <c r="G13" s="426"/>
      <c r="H13" s="426"/>
      <c r="I13" s="426"/>
      <c r="J13" s="426"/>
      <c r="K13" s="426"/>
      <c r="L13" s="426"/>
      <c r="M13" s="426"/>
      <c r="N13" s="427"/>
      <c r="O13" s="387"/>
      <c r="P13" s="388"/>
      <c r="Q13" s="486"/>
      <c r="R13" s="487"/>
      <c r="S13" s="479"/>
      <c r="T13" s="484"/>
      <c r="U13" s="482"/>
      <c r="V13" s="483"/>
      <c r="W13" s="483"/>
      <c r="X13" s="488"/>
      <c r="Y13" s="482"/>
      <c r="Z13" s="483"/>
      <c r="AA13" s="483"/>
      <c r="AB13" s="424"/>
    </row>
    <row r="14" spans="2:29" ht="22.5" customHeight="1" x14ac:dyDescent="0.2">
      <c r="C14" s="446">
        <v>5</v>
      </c>
      <c r="D14" s="382"/>
      <c r="E14" s="383"/>
      <c r="F14" s="383"/>
      <c r="G14" s="383"/>
      <c r="H14" s="383"/>
      <c r="I14" s="383"/>
      <c r="J14" s="383"/>
      <c r="K14" s="383"/>
      <c r="L14" s="383"/>
      <c r="M14" s="383"/>
      <c r="N14" s="384"/>
      <c r="O14" s="385"/>
      <c r="P14" s="386"/>
      <c r="Q14" s="389"/>
      <c r="R14" s="390"/>
      <c r="S14" s="450"/>
      <c r="T14" s="448"/>
      <c r="U14" s="416"/>
      <c r="V14" s="417"/>
      <c r="W14" s="417"/>
      <c r="X14" s="420" t="s">
        <v>40</v>
      </c>
      <c r="Y14" s="416"/>
      <c r="Z14" s="417"/>
      <c r="AA14" s="417"/>
      <c r="AB14" s="380" t="s">
        <v>40</v>
      </c>
    </row>
    <row r="15" spans="2:29" ht="22.5" customHeight="1" x14ac:dyDescent="0.2">
      <c r="C15" s="485"/>
      <c r="D15" s="425"/>
      <c r="E15" s="426"/>
      <c r="F15" s="426"/>
      <c r="G15" s="426"/>
      <c r="H15" s="426"/>
      <c r="I15" s="426"/>
      <c r="J15" s="426"/>
      <c r="K15" s="426"/>
      <c r="L15" s="426"/>
      <c r="M15" s="426"/>
      <c r="N15" s="427"/>
      <c r="O15" s="387"/>
      <c r="P15" s="388"/>
      <c r="Q15" s="391"/>
      <c r="R15" s="392"/>
      <c r="S15" s="479"/>
      <c r="T15" s="484"/>
      <c r="U15" s="418"/>
      <c r="V15" s="419"/>
      <c r="W15" s="419"/>
      <c r="X15" s="421"/>
      <c r="Y15" s="482"/>
      <c r="Z15" s="483"/>
      <c r="AA15" s="483"/>
      <c r="AB15" s="381"/>
    </row>
    <row r="16" spans="2:29" ht="22.5" customHeight="1" x14ac:dyDescent="0.2">
      <c r="C16" s="446">
        <v>6</v>
      </c>
      <c r="D16" s="382"/>
      <c r="E16" s="383"/>
      <c r="F16" s="383"/>
      <c r="G16" s="383"/>
      <c r="H16" s="383"/>
      <c r="I16" s="383"/>
      <c r="J16" s="383"/>
      <c r="K16" s="383"/>
      <c r="L16" s="383"/>
      <c r="M16" s="383"/>
      <c r="N16" s="384"/>
      <c r="O16" s="385"/>
      <c r="P16" s="386"/>
      <c r="Q16" s="389"/>
      <c r="R16" s="390"/>
      <c r="S16" s="450"/>
      <c r="T16" s="448"/>
      <c r="U16" s="416"/>
      <c r="V16" s="417"/>
      <c r="W16" s="417"/>
      <c r="X16" s="420" t="s">
        <v>40</v>
      </c>
      <c r="Y16" s="416"/>
      <c r="Z16" s="417"/>
      <c r="AA16" s="417"/>
      <c r="AB16" s="380" t="s">
        <v>40</v>
      </c>
    </row>
    <row r="17" spans="2:28" ht="22.5" customHeight="1" x14ac:dyDescent="0.2">
      <c r="C17" s="485"/>
      <c r="D17" s="425"/>
      <c r="E17" s="426"/>
      <c r="F17" s="426"/>
      <c r="G17" s="426"/>
      <c r="H17" s="426"/>
      <c r="I17" s="426"/>
      <c r="J17" s="426"/>
      <c r="K17" s="426"/>
      <c r="L17" s="426"/>
      <c r="M17" s="426"/>
      <c r="N17" s="427"/>
      <c r="O17" s="387"/>
      <c r="P17" s="388"/>
      <c r="Q17" s="391"/>
      <c r="R17" s="392"/>
      <c r="S17" s="479"/>
      <c r="T17" s="449"/>
      <c r="U17" s="418"/>
      <c r="V17" s="419"/>
      <c r="W17" s="419"/>
      <c r="X17" s="421"/>
      <c r="Y17" s="482"/>
      <c r="Z17" s="483"/>
      <c r="AA17" s="483"/>
      <c r="AB17" s="381"/>
    </row>
    <row r="18" spans="2:28" ht="22.5" customHeight="1" x14ac:dyDescent="0.2">
      <c r="C18" s="446">
        <v>7</v>
      </c>
      <c r="D18" s="382"/>
      <c r="E18" s="383"/>
      <c r="F18" s="383"/>
      <c r="G18" s="383"/>
      <c r="H18" s="383"/>
      <c r="I18" s="383"/>
      <c r="J18" s="383"/>
      <c r="K18" s="383"/>
      <c r="L18" s="383"/>
      <c r="M18" s="383"/>
      <c r="N18" s="384"/>
      <c r="O18" s="385"/>
      <c r="P18" s="386"/>
      <c r="Q18" s="389"/>
      <c r="R18" s="390"/>
      <c r="S18" s="450"/>
      <c r="T18" s="448"/>
      <c r="U18" s="416"/>
      <c r="V18" s="417"/>
      <c r="W18" s="417"/>
      <c r="X18" s="420" t="s">
        <v>40</v>
      </c>
      <c r="Y18" s="416"/>
      <c r="Z18" s="417"/>
      <c r="AA18" s="417"/>
      <c r="AB18" s="380" t="s">
        <v>40</v>
      </c>
    </row>
    <row r="19" spans="2:28" ht="22.5" customHeight="1" x14ac:dyDescent="0.2">
      <c r="C19" s="447"/>
      <c r="D19" s="425"/>
      <c r="E19" s="426"/>
      <c r="F19" s="426"/>
      <c r="G19" s="426"/>
      <c r="H19" s="426"/>
      <c r="I19" s="426"/>
      <c r="J19" s="426"/>
      <c r="K19" s="426"/>
      <c r="L19" s="426"/>
      <c r="M19" s="426"/>
      <c r="N19" s="427"/>
      <c r="O19" s="387"/>
      <c r="P19" s="388"/>
      <c r="Q19" s="391"/>
      <c r="R19" s="392"/>
      <c r="S19" s="479"/>
      <c r="T19" s="449"/>
      <c r="U19" s="418"/>
      <c r="V19" s="419"/>
      <c r="W19" s="419"/>
      <c r="X19" s="421"/>
      <c r="Y19" s="418"/>
      <c r="Z19" s="419"/>
      <c r="AA19" s="419"/>
      <c r="AB19" s="381"/>
    </row>
    <row r="20" spans="2:28" ht="22.5" customHeight="1" x14ac:dyDescent="0.2">
      <c r="C20" s="446">
        <v>8</v>
      </c>
      <c r="D20" s="382"/>
      <c r="E20" s="383"/>
      <c r="F20" s="383"/>
      <c r="G20" s="383"/>
      <c r="H20" s="383"/>
      <c r="I20" s="383"/>
      <c r="J20" s="383"/>
      <c r="K20" s="383"/>
      <c r="L20" s="383"/>
      <c r="M20" s="383"/>
      <c r="N20" s="384"/>
      <c r="O20" s="385"/>
      <c r="P20" s="386"/>
      <c r="Q20" s="389"/>
      <c r="R20" s="390"/>
      <c r="S20" s="450"/>
      <c r="T20" s="448"/>
      <c r="U20" s="416"/>
      <c r="V20" s="417"/>
      <c r="W20" s="417"/>
      <c r="X20" s="420" t="s">
        <v>3</v>
      </c>
      <c r="Y20" s="416"/>
      <c r="Z20" s="417"/>
      <c r="AA20" s="417"/>
      <c r="AB20" s="380" t="s">
        <v>3</v>
      </c>
    </row>
    <row r="21" spans="2:28" ht="22.5" customHeight="1" thickBot="1" x14ac:dyDescent="0.25">
      <c r="C21" s="447"/>
      <c r="D21" s="437"/>
      <c r="E21" s="438"/>
      <c r="F21" s="438"/>
      <c r="G21" s="438"/>
      <c r="H21" s="438"/>
      <c r="I21" s="438"/>
      <c r="J21" s="438"/>
      <c r="K21" s="438"/>
      <c r="L21" s="438"/>
      <c r="M21" s="438"/>
      <c r="N21" s="439"/>
      <c r="O21" s="387"/>
      <c r="P21" s="388"/>
      <c r="Q21" s="391"/>
      <c r="R21" s="392"/>
      <c r="S21" s="451"/>
      <c r="T21" s="449"/>
      <c r="U21" s="418"/>
      <c r="V21" s="419"/>
      <c r="W21" s="419"/>
      <c r="X21" s="421"/>
      <c r="Y21" s="422"/>
      <c r="Z21" s="423"/>
      <c r="AA21" s="423"/>
      <c r="AB21" s="381"/>
    </row>
    <row r="22" spans="2:28" ht="22.5" customHeight="1" thickTop="1" thickBot="1" x14ac:dyDescent="0.25">
      <c r="C22" s="440" t="s">
        <v>136</v>
      </c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9"/>
      <c r="T22" s="11" t="s">
        <v>138</v>
      </c>
      <c r="U22" s="442">
        <f ca="1">SUM(OFFSET(U4,1,0):OFFSET(U22,-1,0))</f>
        <v>0</v>
      </c>
      <c r="V22" s="443"/>
      <c r="W22" s="443"/>
      <c r="X22" s="68" t="s">
        <v>3</v>
      </c>
      <c r="Y22" s="444">
        <f ca="1">SUM(OFFSET(Y4,1,0):OFFSET(Y22,-1,0))</f>
        <v>0</v>
      </c>
      <c r="Z22" s="445"/>
      <c r="AA22" s="445"/>
      <c r="AB22" s="10" t="s">
        <v>3</v>
      </c>
    </row>
    <row r="23" spans="2:28" ht="24" customHeight="1" thickTop="1" thickBot="1" x14ac:dyDescent="0.25">
      <c r="B23" s="6"/>
      <c r="C23" s="82" t="s">
        <v>137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2:28" ht="21.65" customHeight="1" thickTop="1" x14ac:dyDescent="0.2">
      <c r="B24" s="6"/>
      <c r="C24" s="6"/>
      <c r="E24" s="6"/>
      <c r="F24" s="6"/>
      <c r="G24" s="6"/>
      <c r="H24" s="6"/>
      <c r="I24" s="6"/>
      <c r="J24" s="6"/>
      <c r="K24" s="6"/>
      <c r="L24" s="452" t="s">
        <v>179</v>
      </c>
      <c r="M24" s="453"/>
      <c r="N24" s="401" t="s">
        <v>180</v>
      </c>
      <c r="O24" s="456"/>
      <c r="P24" s="456"/>
      <c r="Q24" s="456"/>
      <c r="R24" s="456"/>
      <c r="S24" s="456"/>
      <c r="T24" s="457"/>
      <c r="U24" s="470">
        <f ca="1">助成対象経費委託費以外</f>
        <v>0</v>
      </c>
      <c r="V24" s="471"/>
      <c r="W24" s="471"/>
      <c r="X24" s="474" t="s">
        <v>139</v>
      </c>
      <c r="Y24" s="6"/>
      <c r="Z24" s="6"/>
      <c r="AA24" s="6"/>
      <c r="AB24" s="6"/>
    </row>
    <row r="25" spans="2:28" ht="21.65" customHeight="1" thickBot="1" x14ac:dyDescent="0.25">
      <c r="B25" s="6"/>
      <c r="C25" s="6"/>
      <c r="E25" s="6"/>
      <c r="F25" s="6"/>
      <c r="G25" s="6"/>
      <c r="H25" s="6"/>
      <c r="I25" s="6"/>
      <c r="J25" s="6"/>
      <c r="K25" s="6"/>
      <c r="L25" s="454"/>
      <c r="M25" s="455"/>
      <c r="N25" s="364"/>
      <c r="O25" s="365"/>
      <c r="P25" s="365"/>
      <c r="Q25" s="365"/>
      <c r="R25" s="365"/>
      <c r="S25" s="365"/>
      <c r="T25" s="458"/>
      <c r="U25" s="472"/>
      <c r="V25" s="473"/>
      <c r="W25" s="473"/>
      <c r="X25" s="475"/>
      <c r="Y25" s="6"/>
      <c r="Z25" s="6"/>
      <c r="AA25" s="6"/>
      <c r="AB25" s="6"/>
    </row>
    <row r="26" spans="2:28" ht="21.65" customHeight="1" thickTop="1" thickBot="1" x14ac:dyDescent="0.25">
      <c r="B26" s="6"/>
      <c r="C26" s="6"/>
      <c r="E26" s="6"/>
      <c r="F26" s="6"/>
      <c r="G26" s="6"/>
      <c r="H26" s="6"/>
      <c r="I26" s="6"/>
      <c r="J26" s="6"/>
      <c r="K26" s="6"/>
      <c r="L26" s="461" t="s">
        <v>140</v>
      </c>
      <c r="M26" s="462"/>
      <c r="N26" s="462"/>
      <c r="O26" s="462"/>
      <c r="P26" s="462"/>
      <c r="Q26" s="462"/>
      <c r="R26" s="462"/>
      <c r="S26" s="462"/>
      <c r="T26" s="463"/>
      <c r="U26" s="407" t="s">
        <v>141</v>
      </c>
      <c r="V26" s="408"/>
      <c r="W26" s="408"/>
      <c r="X26" s="409"/>
      <c r="Y26" s="6"/>
      <c r="Z26" s="6"/>
      <c r="AA26" s="6"/>
      <c r="AB26" s="6"/>
    </row>
    <row r="27" spans="2:28" ht="43" customHeight="1" thickTop="1" x14ac:dyDescent="0.2">
      <c r="B27" s="6"/>
      <c r="C27" s="6"/>
      <c r="E27" s="6"/>
      <c r="F27" s="6"/>
      <c r="G27" s="6"/>
      <c r="H27" s="6"/>
      <c r="I27" s="6"/>
      <c r="J27" s="6"/>
      <c r="K27" s="6"/>
      <c r="L27" s="459" t="s">
        <v>181</v>
      </c>
      <c r="M27" s="460"/>
      <c r="N27" s="480" t="s">
        <v>202</v>
      </c>
      <c r="O27" s="480"/>
      <c r="P27" s="480"/>
      <c r="Q27" s="480"/>
      <c r="R27" s="480"/>
      <c r="S27" s="480"/>
      <c r="T27" s="481"/>
      <c r="U27" s="410">
        <f ca="1">ROUNDDOWN(助成対象経費委託費以外/3*2,-3)</f>
        <v>0</v>
      </c>
      <c r="V27" s="411"/>
      <c r="W27" s="411"/>
      <c r="X27" s="414" t="s">
        <v>139</v>
      </c>
      <c r="Y27" s="361" t="s">
        <v>143</v>
      </c>
      <c r="Z27" s="362"/>
      <c r="AA27" s="362"/>
      <c r="AB27" s="362"/>
    </row>
    <row r="28" spans="2:28" ht="21.65" customHeight="1" thickBot="1" x14ac:dyDescent="0.25">
      <c r="B28" s="6"/>
      <c r="C28" s="6"/>
      <c r="E28" s="6"/>
      <c r="F28" s="6"/>
      <c r="G28" s="6"/>
      <c r="H28" s="6"/>
      <c r="I28" s="6"/>
      <c r="J28" s="6"/>
      <c r="K28" s="6"/>
      <c r="L28" s="364" t="s">
        <v>142</v>
      </c>
      <c r="M28" s="365"/>
      <c r="N28" s="366"/>
      <c r="O28" s="366"/>
      <c r="P28" s="366"/>
      <c r="Q28" s="366"/>
      <c r="R28" s="366"/>
      <c r="S28" s="366"/>
      <c r="T28" s="366"/>
      <c r="U28" s="412"/>
      <c r="V28" s="413"/>
      <c r="W28" s="413"/>
      <c r="X28" s="415"/>
      <c r="Y28" s="363"/>
      <c r="Z28" s="362"/>
      <c r="AA28" s="362"/>
      <c r="AB28" s="362"/>
    </row>
    <row r="29" spans="2:28" ht="18.75" customHeight="1" thickTop="1" x14ac:dyDescent="0.2">
      <c r="B29" s="6"/>
      <c r="C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ht="18" customHeight="1" x14ac:dyDescent="0.2">
      <c r="B30" s="6"/>
      <c r="C30" s="75" t="s">
        <v>164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ht="12.65" customHeight="1" x14ac:dyDescent="0.2">
      <c r="B31" s="6"/>
      <c r="C31" s="6"/>
      <c r="D31" s="7" t="s">
        <v>144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28" ht="37.5" customHeight="1" x14ac:dyDescent="0.2">
      <c r="C32" s="98" t="s">
        <v>48</v>
      </c>
      <c r="D32" s="428" t="s">
        <v>145</v>
      </c>
      <c r="E32" s="429"/>
      <c r="F32" s="429"/>
      <c r="G32" s="429"/>
      <c r="H32" s="429"/>
      <c r="I32" s="429"/>
      <c r="J32" s="429"/>
      <c r="K32" s="429"/>
      <c r="L32" s="429"/>
      <c r="M32" s="429"/>
      <c r="N32" s="430"/>
      <c r="O32" s="431" t="s">
        <v>4</v>
      </c>
      <c r="P32" s="432"/>
      <c r="Q32" s="431" t="s">
        <v>46</v>
      </c>
      <c r="R32" s="432"/>
      <c r="S32" s="99" t="s">
        <v>0</v>
      </c>
      <c r="T32" s="100" t="s">
        <v>1</v>
      </c>
      <c r="U32" s="433" t="s">
        <v>45</v>
      </c>
      <c r="V32" s="434"/>
      <c r="W32" s="434"/>
      <c r="X32" s="435"/>
      <c r="Y32" s="433" t="s">
        <v>2</v>
      </c>
      <c r="Z32" s="434"/>
      <c r="AA32" s="434"/>
      <c r="AB32" s="436"/>
    </row>
    <row r="33" spans="2:28" ht="22.5" customHeight="1" x14ac:dyDescent="0.2">
      <c r="C33" s="446">
        <v>1</v>
      </c>
      <c r="D33" s="382"/>
      <c r="E33" s="383"/>
      <c r="F33" s="383"/>
      <c r="G33" s="383"/>
      <c r="H33" s="383"/>
      <c r="I33" s="383"/>
      <c r="J33" s="383"/>
      <c r="K33" s="383"/>
      <c r="L33" s="383"/>
      <c r="M33" s="383"/>
      <c r="N33" s="384"/>
      <c r="O33" s="385" t="s">
        <v>203</v>
      </c>
      <c r="P33" s="386"/>
      <c r="Q33" s="389"/>
      <c r="R33" s="390"/>
      <c r="S33" s="450"/>
      <c r="T33" s="448"/>
      <c r="U33" s="416"/>
      <c r="V33" s="417"/>
      <c r="W33" s="417"/>
      <c r="X33" s="420" t="s">
        <v>40</v>
      </c>
      <c r="Y33" s="416"/>
      <c r="Z33" s="417"/>
      <c r="AA33" s="417"/>
      <c r="AB33" s="380" t="s">
        <v>3</v>
      </c>
    </row>
    <row r="34" spans="2:28" ht="22.5" customHeight="1" x14ac:dyDescent="0.2">
      <c r="C34" s="485"/>
      <c r="D34" s="425"/>
      <c r="E34" s="426"/>
      <c r="F34" s="426"/>
      <c r="G34" s="426"/>
      <c r="H34" s="426"/>
      <c r="I34" s="426"/>
      <c r="J34" s="426"/>
      <c r="K34" s="426"/>
      <c r="L34" s="426"/>
      <c r="M34" s="426"/>
      <c r="N34" s="427"/>
      <c r="O34" s="387"/>
      <c r="P34" s="388"/>
      <c r="Q34" s="391"/>
      <c r="R34" s="392"/>
      <c r="S34" s="479"/>
      <c r="T34" s="484"/>
      <c r="U34" s="418"/>
      <c r="V34" s="419"/>
      <c r="W34" s="419"/>
      <c r="X34" s="421"/>
      <c r="Y34" s="482"/>
      <c r="Z34" s="483"/>
      <c r="AA34" s="483"/>
      <c r="AB34" s="424"/>
    </row>
    <row r="35" spans="2:28" ht="22.5" customHeight="1" x14ac:dyDescent="0.2">
      <c r="C35" s="446">
        <v>2</v>
      </c>
      <c r="D35" s="382"/>
      <c r="E35" s="383"/>
      <c r="F35" s="383"/>
      <c r="G35" s="383"/>
      <c r="H35" s="383"/>
      <c r="I35" s="383"/>
      <c r="J35" s="383"/>
      <c r="K35" s="383"/>
      <c r="L35" s="383"/>
      <c r="M35" s="383"/>
      <c r="N35" s="384"/>
      <c r="O35" s="385" t="s">
        <v>203</v>
      </c>
      <c r="P35" s="386"/>
      <c r="Q35" s="389"/>
      <c r="R35" s="390"/>
      <c r="S35" s="450"/>
      <c r="T35" s="448"/>
      <c r="U35" s="416"/>
      <c r="V35" s="417"/>
      <c r="W35" s="417"/>
      <c r="X35" s="420" t="s">
        <v>3</v>
      </c>
      <c r="Y35" s="416"/>
      <c r="Z35" s="417"/>
      <c r="AA35" s="417"/>
      <c r="AB35" s="380" t="s">
        <v>3</v>
      </c>
    </row>
    <row r="36" spans="2:28" ht="22.5" customHeight="1" x14ac:dyDescent="0.2">
      <c r="C36" s="485"/>
      <c r="D36" s="425"/>
      <c r="E36" s="426"/>
      <c r="F36" s="426"/>
      <c r="G36" s="426"/>
      <c r="H36" s="426"/>
      <c r="I36" s="426"/>
      <c r="J36" s="426"/>
      <c r="K36" s="426"/>
      <c r="L36" s="426"/>
      <c r="M36" s="426"/>
      <c r="N36" s="427"/>
      <c r="O36" s="387"/>
      <c r="P36" s="388"/>
      <c r="Q36" s="486"/>
      <c r="R36" s="487"/>
      <c r="S36" s="479"/>
      <c r="T36" s="484"/>
      <c r="U36" s="482"/>
      <c r="V36" s="483"/>
      <c r="W36" s="483"/>
      <c r="X36" s="488"/>
      <c r="Y36" s="482"/>
      <c r="Z36" s="483"/>
      <c r="AA36" s="483"/>
      <c r="AB36" s="424"/>
    </row>
    <row r="37" spans="2:28" ht="22.5" customHeight="1" x14ac:dyDescent="0.2">
      <c r="C37" s="446">
        <v>3</v>
      </c>
      <c r="D37" s="382"/>
      <c r="E37" s="383"/>
      <c r="F37" s="383"/>
      <c r="G37" s="383"/>
      <c r="H37" s="383"/>
      <c r="I37" s="383"/>
      <c r="J37" s="383"/>
      <c r="K37" s="383"/>
      <c r="L37" s="383"/>
      <c r="M37" s="383"/>
      <c r="N37" s="384"/>
      <c r="O37" s="385" t="s">
        <v>203</v>
      </c>
      <c r="P37" s="386"/>
      <c r="Q37" s="389"/>
      <c r="R37" s="390"/>
      <c r="S37" s="450"/>
      <c r="T37" s="448"/>
      <c r="U37" s="416"/>
      <c r="V37" s="417"/>
      <c r="W37" s="417"/>
      <c r="X37" s="420" t="s">
        <v>40</v>
      </c>
      <c r="Y37" s="416"/>
      <c r="Z37" s="417"/>
      <c r="AA37" s="417"/>
      <c r="AB37" s="380" t="s">
        <v>40</v>
      </c>
    </row>
    <row r="38" spans="2:28" ht="22.5" customHeight="1" x14ac:dyDescent="0.2">
      <c r="C38" s="447"/>
      <c r="D38" s="425"/>
      <c r="E38" s="426"/>
      <c r="F38" s="426"/>
      <c r="G38" s="426"/>
      <c r="H38" s="426"/>
      <c r="I38" s="426"/>
      <c r="J38" s="426"/>
      <c r="K38" s="426"/>
      <c r="L38" s="426"/>
      <c r="M38" s="426"/>
      <c r="N38" s="427"/>
      <c r="O38" s="387"/>
      <c r="P38" s="388"/>
      <c r="Q38" s="391"/>
      <c r="R38" s="392"/>
      <c r="S38" s="479"/>
      <c r="T38" s="449"/>
      <c r="U38" s="418"/>
      <c r="V38" s="419"/>
      <c r="W38" s="419"/>
      <c r="X38" s="421"/>
      <c r="Y38" s="418"/>
      <c r="Z38" s="419"/>
      <c r="AA38" s="419"/>
      <c r="AB38" s="381"/>
    </row>
    <row r="39" spans="2:28" ht="22.5" customHeight="1" x14ac:dyDescent="0.2">
      <c r="C39" s="446">
        <v>4</v>
      </c>
      <c r="D39" s="382"/>
      <c r="E39" s="383"/>
      <c r="F39" s="383"/>
      <c r="G39" s="383"/>
      <c r="H39" s="383"/>
      <c r="I39" s="383"/>
      <c r="J39" s="383"/>
      <c r="K39" s="383"/>
      <c r="L39" s="383"/>
      <c r="M39" s="383"/>
      <c r="N39" s="384"/>
      <c r="O39" s="385" t="s">
        <v>203</v>
      </c>
      <c r="P39" s="386"/>
      <c r="Q39" s="389"/>
      <c r="R39" s="390"/>
      <c r="S39" s="450"/>
      <c r="T39" s="448"/>
      <c r="U39" s="416"/>
      <c r="V39" s="417"/>
      <c r="W39" s="417"/>
      <c r="X39" s="420" t="s">
        <v>3</v>
      </c>
      <c r="Y39" s="416"/>
      <c r="Z39" s="417"/>
      <c r="AA39" s="417"/>
      <c r="AB39" s="380" t="s">
        <v>3</v>
      </c>
    </row>
    <row r="40" spans="2:28" ht="22.5" customHeight="1" thickBot="1" x14ac:dyDescent="0.25">
      <c r="C40" s="447"/>
      <c r="D40" s="437"/>
      <c r="E40" s="438"/>
      <c r="F40" s="438"/>
      <c r="G40" s="438"/>
      <c r="H40" s="438"/>
      <c r="I40" s="438"/>
      <c r="J40" s="438"/>
      <c r="K40" s="438"/>
      <c r="L40" s="438"/>
      <c r="M40" s="438"/>
      <c r="N40" s="439"/>
      <c r="O40" s="387"/>
      <c r="P40" s="388"/>
      <c r="Q40" s="391"/>
      <c r="R40" s="392"/>
      <c r="S40" s="451"/>
      <c r="T40" s="449"/>
      <c r="U40" s="418"/>
      <c r="V40" s="419"/>
      <c r="W40" s="419"/>
      <c r="X40" s="421"/>
      <c r="Y40" s="422"/>
      <c r="Z40" s="423"/>
      <c r="AA40" s="423"/>
      <c r="AB40" s="381"/>
    </row>
    <row r="41" spans="2:28" ht="22" customHeight="1" thickTop="1" thickBot="1" x14ac:dyDescent="0.25">
      <c r="C41" s="440" t="s">
        <v>146</v>
      </c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9"/>
      <c r="T41" s="11" t="s">
        <v>147</v>
      </c>
      <c r="U41" s="442">
        <f ca="1">SUM(OFFSET(U31,1,0):OFFSET(U41,-1,0))</f>
        <v>0</v>
      </c>
      <c r="V41" s="443"/>
      <c r="W41" s="443"/>
      <c r="X41" s="68" t="s">
        <v>3</v>
      </c>
      <c r="Y41" s="489">
        <f ca="1">SUM(OFFSET(Y31,1,0):OFFSET(Y41,-1,0))</f>
        <v>0</v>
      </c>
      <c r="Z41" s="490"/>
      <c r="AA41" s="490"/>
      <c r="AB41" s="10" t="s">
        <v>3</v>
      </c>
    </row>
    <row r="42" spans="2:28" ht="24" customHeight="1" thickTop="1" thickBot="1" x14ac:dyDescent="0.25">
      <c r="B42" s="6"/>
      <c r="C42" s="82" t="s">
        <v>137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2:28" ht="21.65" customHeight="1" thickTop="1" x14ac:dyDescent="0.2">
      <c r="B43" s="6"/>
      <c r="C43" s="6"/>
      <c r="E43" s="6"/>
      <c r="F43" s="6"/>
      <c r="G43" s="6"/>
      <c r="H43" s="6"/>
      <c r="I43" s="6"/>
      <c r="J43" s="6"/>
      <c r="K43" s="6"/>
      <c r="L43" s="452" t="s">
        <v>182</v>
      </c>
      <c r="M43" s="453"/>
      <c r="N43" s="401" t="s">
        <v>183</v>
      </c>
      <c r="O43" s="456"/>
      <c r="P43" s="456"/>
      <c r="Q43" s="456"/>
      <c r="R43" s="456"/>
      <c r="S43" s="456"/>
      <c r="T43" s="457"/>
      <c r="U43" s="470">
        <f ca="1">助成対象経費委託費</f>
        <v>0</v>
      </c>
      <c r="V43" s="471"/>
      <c r="W43" s="471"/>
      <c r="X43" s="474" t="s">
        <v>139</v>
      </c>
      <c r="Y43" s="6"/>
      <c r="Z43" s="6"/>
      <c r="AA43" s="6"/>
      <c r="AB43" s="6"/>
    </row>
    <row r="44" spans="2:28" ht="21.65" customHeight="1" thickBot="1" x14ac:dyDescent="0.25">
      <c r="B44" s="6"/>
      <c r="C44" s="6"/>
      <c r="E44" s="6"/>
      <c r="F44" s="6"/>
      <c r="G44" s="6"/>
      <c r="H44" s="6"/>
      <c r="I44" s="6"/>
      <c r="J44" s="6"/>
      <c r="K44" s="6"/>
      <c r="L44" s="454"/>
      <c r="M44" s="455"/>
      <c r="N44" s="364"/>
      <c r="O44" s="365"/>
      <c r="P44" s="365"/>
      <c r="Q44" s="365"/>
      <c r="R44" s="365"/>
      <c r="S44" s="365"/>
      <c r="T44" s="458"/>
      <c r="U44" s="472"/>
      <c r="V44" s="473"/>
      <c r="W44" s="473"/>
      <c r="X44" s="475"/>
      <c r="Y44" s="6"/>
      <c r="Z44" s="6"/>
      <c r="AA44" s="6"/>
      <c r="AB44" s="6"/>
    </row>
    <row r="45" spans="2:28" ht="21.65" customHeight="1" thickTop="1" thickBot="1" x14ac:dyDescent="0.25">
      <c r="B45" s="6"/>
      <c r="C45" s="6"/>
      <c r="E45" s="6"/>
      <c r="F45" s="6"/>
      <c r="G45" s="6"/>
      <c r="H45" s="6"/>
      <c r="I45" s="6"/>
      <c r="J45" s="6"/>
      <c r="K45" s="6"/>
      <c r="L45" s="461" t="s">
        <v>140</v>
      </c>
      <c r="M45" s="462"/>
      <c r="N45" s="462"/>
      <c r="O45" s="462"/>
      <c r="P45" s="462"/>
      <c r="Q45" s="462"/>
      <c r="R45" s="462"/>
      <c r="S45" s="462"/>
      <c r="T45" s="463"/>
      <c r="U45" s="407" t="s">
        <v>141</v>
      </c>
      <c r="V45" s="408"/>
      <c r="W45" s="408"/>
      <c r="X45" s="409"/>
      <c r="Y45" s="6"/>
      <c r="Z45" s="6"/>
      <c r="AA45" s="6"/>
      <c r="AB45" s="6"/>
    </row>
    <row r="46" spans="2:28" ht="21.65" customHeight="1" thickTop="1" x14ac:dyDescent="0.2">
      <c r="B46" s="6"/>
      <c r="C46" s="6"/>
      <c r="E46" s="6"/>
      <c r="F46" s="6"/>
      <c r="G46" s="6"/>
      <c r="H46" s="6"/>
      <c r="I46" s="6"/>
      <c r="J46" s="6"/>
      <c r="K46" s="6"/>
      <c r="L46" s="397" t="s">
        <v>184</v>
      </c>
      <c r="M46" s="398"/>
      <c r="N46" s="401" t="s">
        <v>187</v>
      </c>
      <c r="O46" s="402"/>
      <c r="P46" s="402"/>
      <c r="Q46" s="402"/>
      <c r="R46" s="402"/>
      <c r="S46" s="402"/>
      <c r="T46" s="403"/>
      <c r="U46" s="410">
        <f ca="1">IF(①2助成対象経費委託費/3*2&gt;500000,500000,+ROUNDDOWN(①2助成対象経費委託費/3*2,-3))</f>
        <v>0</v>
      </c>
      <c r="V46" s="411"/>
      <c r="W46" s="411"/>
      <c r="X46" s="414" t="s">
        <v>139</v>
      </c>
      <c r="Y46" s="361" t="s">
        <v>150</v>
      </c>
      <c r="Z46" s="362"/>
      <c r="AA46" s="362"/>
      <c r="AB46" s="362"/>
    </row>
    <row r="47" spans="2:28" ht="21.65" customHeight="1" x14ac:dyDescent="0.2">
      <c r="B47" s="6"/>
      <c r="C47" s="6"/>
      <c r="E47" s="6"/>
      <c r="F47" s="6"/>
      <c r="G47" s="6"/>
      <c r="H47" s="6"/>
      <c r="I47" s="6"/>
      <c r="J47" s="6"/>
      <c r="K47" s="6"/>
      <c r="L47" s="399"/>
      <c r="M47" s="400"/>
      <c r="N47" s="404"/>
      <c r="O47" s="405"/>
      <c r="P47" s="405"/>
      <c r="Q47" s="405"/>
      <c r="R47" s="405"/>
      <c r="S47" s="405"/>
      <c r="T47" s="406"/>
      <c r="U47" s="476"/>
      <c r="V47" s="477"/>
      <c r="W47" s="477"/>
      <c r="X47" s="478"/>
      <c r="Y47" s="363"/>
      <c r="Z47" s="362"/>
      <c r="AA47" s="362"/>
      <c r="AB47" s="362"/>
    </row>
    <row r="48" spans="2:28" ht="21.65" customHeight="1" thickBot="1" x14ac:dyDescent="0.25">
      <c r="B48" s="6"/>
      <c r="C48" s="6"/>
      <c r="E48" s="6"/>
      <c r="F48" s="6"/>
      <c r="G48" s="6"/>
      <c r="H48" s="6"/>
      <c r="I48" s="6"/>
      <c r="J48" s="6"/>
      <c r="K48" s="6"/>
      <c r="L48" s="364" t="s">
        <v>148</v>
      </c>
      <c r="M48" s="365"/>
      <c r="N48" s="366"/>
      <c r="O48" s="366"/>
      <c r="P48" s="366"/>
      <c r="Q48" s="366"/>
      <c r="R48" s="366"/>
      <c r="S48" s="366"/>
      <c r="T48" s="366"/>
      <c r="U48" s="412"/>
      <c r="V48" s="413"/>
      <c r="W48" s="413"/>
      <c r="X48" s="415"/>
      <c r="Y48" s="363"/>
      <c r="Z48" s="362"/>
      <c r="AA48" s="362"/>
      <c r="AB48" s="362"/>
    </row>
    <row r="49" spans="3:33" ht="13.5" thickTop="1" x14ac:dyDescent="0.2">
      <c r="C49" s="39"/>
      <c r="D49" s="22"/>
      <c r="E49" s="22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  <c r="AA49" s="23"/>
      <c r="AB49" s="3"/>
    </row>
    <row r="50" spans="3:33" ht="25" customHeight="1" x14ac:dyDescent="0.2">
      <c r="C50" s="75" t="s">
        <v>102</v>
      </c>
      <c r="D50" s="22"/>
      <c r="E50" s="22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4"/>
      <c r="R50" s="4"/>
      <c r="S50" s="4"/>
      <c r="T50" s="4"/>
      <c r="U50" s="4"/>
      <c r="V50" s="4"/>
      <c r="W50" s="4"/>
      <c r="X50" s="4"/>
      <c r="Y50" s="4"/>
      <c r="Z50" s="4"/>
      <c r="AA50" s="23"/>
      <c r="AB50" s="3"/>
    </row>
    <row r="51" spans="3:33" ht="25" customHeight="1" thickBot="1" x14ac:dyDescent="0.25">
      <c r="C51" s="39"/>
      <c r="D51" s="5" t="s">
        <v>149</v>
      </c>
      <c r="E51" s="22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4"/>
      <c r="R51" s="4"/>
      <c r="S51" s="4"/>
      <c r="T51" s="4"/>
      <c r="U51" s="4"/>
      <c r="V51" s="4"/>
      <c r="W51" s="4"/>
      <c r="X51" s="4"/>
      <c r="Y51" s="4"/>
      <c r="Z51" s="4"/>
      <c r="AA51" s="23"/>
      <c r="AB51" s="3"/>
    </row>
    <row r="52" spans="3:33" ht="19.5" customHeight="1" thickTop="1" x14ac:dyDescent="0.2">
      <c r="C52" s="39"/>
      <c r="D52" s="369" t="s">
        <v>130</v>
      </c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1" t="s">
        <v>126</v>
      </c>
      <c r="P52" s="372"/>
      <c r="Q52" s="464">
        <f ca="1">MIN(助成金支給申請額委託費以外+助成金支給申請額委託費,1500000)</f>
        <v>0</v>
      </c>
      <c r="R52" s="465"/>
      <c r="S52" s="465"/>
      <c r="T52" s="465"/>
      <c r="U52" s="465"/>
      <c r="V52" s="465"/>
      <c r="W52" s="465"/>
      <c r="X52" s="377" t="s">
        <v>49</v>
      </c>
      <c r="Y52" s="367" t="s">
        <v>204</v>
      </c>
      <c r="Z52" s="368"/>
      <c r="AA52" s="368"/>
      <c r="AB52" s="368"/>
      <c r="AC52" s="83"/>
    </row>
    <row r="53" spans="3:33" ht="19.5" customHeight="1" x14ac:dyDescent="0.2">
      <c r="C53" s="39"/>
      <c r="D53" s="393" t="s">
        <v>185</v>
      </c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73"/>
      <c r="P53" s="374"/>
      <c r="Q53" s="466"/>
      <c r="R53" s="467"/>
      <c r="S53" s="467"/>
      <c r="T53" s="467"/>
      <c r="U53" s="467"/>
      <c r="V53" s="467"/>
      <c r="W53" s="467"/>
      <c r="X53" s="378"/>
      <c r="Y53" s="367"/>
      <c r="Z53" s="368"/>
      <c r="AA53" s="368"/>
      <c r="AB53" s="368"/>
      <c r="AC53" s="83"/>
    </row>
    <row r="54" spans="3:33" ht="25" customHeight="1" thickBot="1" x14ac:dyDescent="0.25">
      <c r="C54" s="39"/>
      <c r="D54" s="395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75"/>
      <c r="P54" s="376"/>
      <c r="Q54" s="468"/>
      <c r="R54" s="469"/>
      <c r="S54" s="469"/>
      <c r="T54" s="469"/>
      <c r="U54" s="469"/>
      <c r="V54" s="469"/>
      <c r="W54" s="469"/>
      <c r="X54" s="379"/>
      <c r="Y54" s="367"/>
      <c r="Z54" s="368"/>
      <c r="AA54" s="368"/>
      <c r="AB54" s="368"/>
      <c r="AC54" s="83"/>
    </row>
    <row r="55" spans="3:33" ht="9.65" customHeight="1" thickTop="1" x14ac:dyDescent="0.2"/>
    <row r="56" spans="3:33" ht="20.25" customHeight="1" x14ac:dyDescent="0.2"/>
    <row r="57" spans="3:33" ht="20.25" customHeight="1" x14ac:dyDescent="0.2"/>
    <row r="58" spans="3:33" ht="20.25" customHeight="1" x14ac:dyDescent="0.2"/>
    <row r="59" spans="3:33" ht="20.25" customHeight="1" x14ac:dyDescent="0.2"/>
    <row r="60" spans="3:33" ht="20.25" customHeight="1" x14ac:dyDescent="0.2"/>
    <row r="61" spans="3:33" ht="28.5" customHeight="1" x14ac:dyDescent="0.2">
      <c r="D61" s="60"/>
    </row>
    <row r="62" spans="3:33" ht="20.25" customHeight="1" x14ac:dyDescent="0.2"/>
    <row r="63" spans="3:33" s="21" customFormat="1" ht="20.25" customHeight="1" x14ac:dyDescent="0.2">
      <c r="AB63" s="24"/>
      <c r="AC63" s="1"/>
      <c r="AD63" s="1"/>
      <c r="AE63" s="1"/>
      <c r="AF63" s="1"/>
      <c r="AG63" s="1"/>
    </row>
    <row r="64" spans="3:33" s="21" customFormat="1" ht="20.25" customHeight="1" x14ac:dyDescent="0.2">
      <c r="AB64" s="24"/>
      <c r="AC64" s="1"/>
      <c r="AD64" s="1"/>
      <c r="AE64" s="1"/>
      <c r="AF64" s="1"/>
      <c r="AG64" s="1"/>
    </row>
    <row r="65" spans="28:33" s="21" customFormat="1" ht="20.25" customHeight="1" x14ac:dyDescent="0.2">
      <c r="AB65" s="24"/>
      <c r="AC65" s="1"/>
      <c r="AD65" s="1"/>
      <c r="AE65" s="1"/>
      <c r="AF65" s="1"/>
      <c r="AG65" s="1"/>
    </row>
    <row r="66" spans="28:33" s="21" customFormat="1" ht="20.25" customHeight="1" x14ac:dyDescent="0.2">
      <c r="AB66" s="24"/>
      <c r="AC66" s="1"/>
      <c r="AD66" s="1"/>
      <c r="AE66" s="1"/>
      <c r="AF66" s="1"/>
      <c r="AG66" s="1"/>
    </row>
    <row r="67" spans="28:33" s="21" customFormat="1" ht="20.25" customHeight="1" x14ac:dyDescent="0.2">
      <c r="AB67" s="24"/>
      <c r="AC67" s="1"/>
      <c r="AD67" s="1"/>
      <c r="AE67" s="1"/>
      <c r="AF67" s="1"/>
      <c r="AG67" s="1"/>
    </row>
    <row r="68" spans="28:33" s="21" customFormat="1" ht="20.25" customHeight="1" x14ac:dyDescent="0.2">
      <c r="AB68" s="24"/>
      <c r="AC68" s="1"/>
      <c r="AD68" s="1"/>
      <c r="AE68" s="1"/>
      <c r="AF68" s="1"/>
      <c r="AG68" s="1"/>
    </row>
    <row r="69" spans="28:33" s="21" customFormat="1" ht="20.25" customHeight="1" x14ac:dyDescent="0.2">
      <c r="AB69" s="24"/>
      <c r="AC69" s="1"/>
      <c r="AD69" s="1"/>
      <c r="AE69" s="1"/>
      <c r="AF69" s="1"/>
      <c r="AG69" s="1"/>
    </row>
    <row r="70" spans="28:33" s="21" customFormat="1" ht="20.25" customHeight="1" x14ac:dyDescent="0.2">
      <c r="AB70" s="24"/>
      <c r="AC70" s="1"/>
      <c r="AD70" s="1"/>
      <c r="AE70" s="1"/>
      <c r="AF70" s="1"/>
      <c r="AG70" s="1"/>
    </row>
    <row r="71" spans="28:33" s="21" customFormat="1" ht="22.5" customHeight="1" x14ac:dyDescent="0.2">
      <c r="AB71" s="24"/>
      <c r="AC71" s="1"/>
      <c r="AD71" s="1"/>
      <c r="AE71" s="1"/>
      <c r="AF71" s="1"/>
      <c r="AG71" s="1"/>
    </row>
    <row r="72" spans="28:33" s="21" customFormat="1" ht="22.5" customHeight="1" x14ac:dyDescent="0.2">
      <c r="AB72" s="24"/>
      <c r="AC72" s="1"/>
      <c r="AD72" s="1"/>
      <c r="AE72" s="1"/>
      <c r="AF72" s="1"/>
      <c r="AG72" s="1"/>
    </row>
    <row r="73" spans="28:33" s="21" customFormat="1" ht="22.5" customHeight="1" x14ac:dyDescent="0.2">
      <c r="AB73" s="24"/>
      <c r="AC73" s="1"/>
      <c r="AD73" s="1"/>
      <c r="AE73" s="1"/>
      <c r="AF73" s="1"/>
      <c r="AG73" s="1"/>
    </row>
    <row r="74" spans="28:33" s="21" customFormat="1" ht="22.5" customHeight="1" x14ac:dyDescent="0.2">
      <c r="AB74" s="24"/>
      <c r="AC74" s="1"/>
      <c r="AD74" s="1"/>
      <c r="AE74" s="1"/>
      <c r="AF74" s="1"/>
      <c r="AG74" s="1"/>
    </row>
    <row r="75" spans="28:33" s="21" customFormat="1" ht="22.5" customHeight="1" x14ac:dyDescent="0.2">
      <c r="AB75" s="24"/>
      <c r="AC75" s="1"/>
      <c r="AD75" s="1"/>
      <c r="AE75" s="1"/>
      <c r="AF75" s="1"/>
      <c r="AG75" s="1"/>
    </row>
    <row r="76" spans="28:33" s="21" customFormat="1" ht="22.5" customHeight="1" x14ac:dyDescent="0.2">
      <c r="AB76" s="24"/>
      <c r="AC76" s="1"/>
      <c r="AD76" s="1"/>
      <c r="AE76" s="1"/>
      <c r="AF76" s="1"/>
      <c r="AG76" s="1"/>
    </row>
    <row r="77" spans="28:33" s="21" customFormat="1" ht="22.5" customHeight="1" x14ac:dyDescent="0.2">
      <c r="AB77" s="24"/>
      <c r="AC77" s="1"/>
      <c r="AD77" s="1"/>
      <c r="AE77" s="1"/>
      <c r="AF77" s="1"/>
      <c r="AG77" s="1"/>
    </row>
    <row r="78" spans="28:33" s="21" customFormat="1" ht="22.5" customHeight="1" x14ac:dyDescent="0.2">
      <c r="AB78" s="24"/>
      <c r="AC78" s="1"/>
      <c r="AD78" s="1"/>
      <c r="AE78" s="1"/>
      <c r="AF78" s="1"/>
      <c r="AG78" s="1"/>
    </row>
    <row r="79" spans="28:33" s="21" customFormat="1" ht="22.5" customHeight="1" x14ac:dyDescent="0.2">
      <c r="AB79" s="24"/>
      <c r="AC79" s="1"/>
      <c r="AD79" s="1"/>
      <c r="AE79" s="1"/>
      <c r="AF79" s="1"/>
      <c r="AG79" s="1"/>
    </row>
    <row r="80" spans="28:33" s="21" customFormat="1" ht="22.5" customHeight="1" x14ac:dyDescent="0.2">
      <c r="AB80" s="24"/>
      <c r="AC80" s="1"/>
      <c r="AD80" s="1"/>
      <c r="AE80" s="1"/>
      <c r="AF80" s="1"/>
      <c r="AG80" s="1"/>
    </row>
    <row r="81" spans="28:33" s="21" customFormat="1" ht="22.5" customHeight="1" x14ac:dyDescent="0.2">
      <c r="AB81" s="24"/>
      <c r="AC81" s="1"/>
      <c r="AD81" s="1"/>
      <c r="AE81" s="1"/>
      <c r="AF81" s="1"/>
      <c r="AG81" s="1"/>
    </row>
    <row r="82" spans="28:33" s="21" customFormat="1" ht="22.5" customHeight="1" x14ac:dyDescent="0.2">
      <c r="AB82" s="24"/>
      <c r="AC82" s="1"/>
      <c r="AD82" s="1"/>
      <c r="AE82" s="1"/>
      <c r="AF82" s="1"/>
      <c r="AG82" s="1"/>
    </row>
    <row r="83" spans="28:33" s="21" customFormat="1" ht="22.5" customHeight="1" x14ac:dyDescent="0.2">
      <c r="AB83" s="24"/>
      <c r="AC83" s="1"/>
      <c r="AD83" s="1"/>
      <c r="AE83" s="1"/>
      <c r="AF83" s="1"/>
      <c r="AG83" s="1"/>
    </row>
    <row r="84" spans="28:33" s="21" customFormat="1" ht="22.5" customHeight="1" x14ac:dyDescent="0.2">
      <c r="AB84" s="24"/>
      <c r="AC84" s="1"/>
      <c r="AD84" s="1"/>
      <c r="AE84" s="1"/>
      <c r="AF84" s="1"/>
      <c r="AG84" s="1"/>
    </row>
    <row r="85" spans="28:33" s="21" customFormat="1" ht="22.5" customHeight="1" x14ac:dyDescent="0.2">
      <c r="AB85" s="24"/>
      <c r="AC85" s="1"/>
      <c r="AD85" s="1"/>
      <c r="AE85" s="1"/>
      <c r="AF85" s="1"/>
      <c r="AG85" s="1"/>
    </row>
    <row r="86" spans="28:33" s="21" customFormat="1" ht="22.5" customHeight="1" x14ac:dyDescent="0.2">
      <c r="AB86" s="24"/>
      <c r="AC86" s="1"/>
      <c r="AD86" s="1"/>
      <c r="AE86" s="1"/>
      <c r="AF86" s="1"/>
      <c r="AG86" s="1"/>
    </row>
  </sheetData>
  <mergeCells count="178">
    <mergeCell ref="C10:C11"/>
    <mergeCell ref="D10:N10"/>
    <mergeCell ref="O10:P11"/>
    <mergeCell ref="Q10:R11"/>
    <mergeCell ref="S10:S11"/>
    <mergeCell ref="T10:T11"/>
    <mergeCell ref="U10:W11"/>
    <mergeCell ref="X10:X11"/>
    <mergeCell ref="Y10:AA11"/>
    <mergeCell ref="C12:C13"/>
    <mergeCell ref="D12:N12"/>
    <mergeCell ref="O12:P13"/>
    <mergeCell ref="Q12:R13"/>
    <mergeCell ref="S12:S13"/>
    <mergeCell ref="T12:T13"/>
    <mergeCell ref="U12:W13"/>
    <mergeCell ref="X12:X13"/>
    <mergeCell ref="Y12:AA13"/>
    <mergeCell ref="D13:N13"/>
    <mergeCell ref="C33:C34"/>
    <mergeCell ref="D33:N33"/>
    <mergeCell ref="O33:P34"/>
    <mergeCell ref="Q33:R34"/>
    <mergeCell ref="S33:S34"/>
    <mergeCell ref="T33:T34"/>
    <mergeCell ref="U33:W34"/>
    <mergeCell ref="X33:X34"/>
    <mergeCell ref="Y33:AA34"/>
    <mergeCell ref="D34:N34"/>
    <mergeCell ref="C35:C36"/>
    <mergeCell ref="D35:N35"/>
    <mergeCell ref="O35:P36"/>
    <mergeCell ref="Q35:R36"/>
    <mergeCell ref="S35:S36"/>
    <mergeCell ref="T35:T36"/>
    <mergeCell ref="U35:W36"/>
    <mergeCell ref="X35:X36"/>
    <mergeCell ref="Y35:AA36"/>
    <mergeCell ref="C14:C15"/>
    <mergeCell ref="D14:N14"/>
    <mergeCell ref="O14:P15"/>
    <mergeCell ref="Q14:R15"/>
    <mergeCell ref="S14:S15"/>
    <mergeCell ref="O18:P19"/>
    <mergeCell ref="Q18:R19"/>
    <mergeCell ref="S18:S19"/>
    <mergeCell ref="C16:C17"/>
    <mergeCell ref="D16:N16"/>
    <mergeCell ref="O16:P17"/>
    <mergeCell ref="Q16:R17"/>
    <mergeCell ref="S16:S17"/>
    <mergeCell ref="C8:C9"/>
    <mergeCell ref="U45:X45"/>
    <mergeCell ref="C37:C38"/>
    <mergeCell ref="Y37:AA38"/>
    <mergeCell ref="D38:N38"/>
    <mergeCell ref="U43:W44"/>
    <mergeCell ref="X43:X44"/>
    <mergeCell ref="T37:T38"/>
    <mergeCell ref="U37:W38"/>
    <mergeCell ref="X37:X38"/>
    <mergeCell ref="C41:R41"/>
    <mergeCell ref="U41:W41"/>
    <mergeCell ref="D40:N40"/>
    <mergeCell ref="Y41:AA41"/>
    <mergeCell ref="C39:C40"/>
    <mergeCell ref="D8:N8"/>
    <mergeCell ref="O8:P9"/>
    <mergeCell ref="Q8:R9"/>
    <mergeCell ref="S8:S9"/>
    <mergeCell ref="U8:W9"/>
    <mergeCell ref="X8:X9"/>
    <mergeCell ref="Y8:AA9"/>
    <mergeCell ref="C18:C19"/>
    <mergeCell ref="D18:N18"/>
    <mergeCell ref="D5:N5"/>
    <mergeCell ref="O5:P5"/>
    <mergeCell ref="Q5:R5"/>
    <mergeCell ref="U5:X5"/>
    <mergeCell ref="Y5:AB5"/>
    <mergeCell ref="C6:C7"/>
    <mergeCell ref="D6:N6"/>
    <mergeCell ref="O6:P7"/>
    <mergeCell ref="Q6:R7"/>
    <mergeCell ref="S6:S7"/>
    <mergeCell ref="T6:T7"/>
    <mergeCell ref="U6:W7"/>
    <mergeCell ref="X6:X7"/>
    <mergeCell ref="Y6:AA7"/>
    <mergeCell ref="AB6:AB7"/>
    <mergeCell ref="D7:N7"/>
    <mergeCell ref="AB8:AB9"/>
    <mergeCell ref="D9:N9"/>
    <mergeCell ref="T8:T9"/>
    <mergeCell ref="T14:T15"/>
    <mergeCell ref="U14:W15"/>
    <mergeCell ref="X14:X15"/>
    <mergeCell ref="Y14:AA15"/>
    <mergeCell ref="AB14:AB15"/>
    <mergeCell ref="D15:N15"/>
    <mergeCell ref="AB10:AB11"/>
    <mergeCell ref="D11:N11"/>
    <mergeCell ref="AB12:AB13"/>
    <mergeCell ref="Y18:AA19"/>
    <mergeCell ref="AB18:AB19"/>
    <mergeCell ref="D19:N19"/>
    <mergeCell ref="U16:W17"/>
    <mergeCell ref="X16:X17"/>
    <mergeCell ref="Y16:AA17"/>
    <mergeCell ref="AB16:AB17"/>
    <mergeCell ref="D17:N17"/>
    <mergeCell ref="T16:T17"/>
    <mergeCell ref="T18:T19"/>
    <mergeCell ref="U18:W19"/>
    <mergeCell ref="X18:X19"/>
    <mergeCell ref="L24:M25"/>
    <mergeCell ref="N24:T25"/>
    <mergeCell ref="L27:M27"/>
    <mergeCell ref="S39:S40"/>
    <mergeCell ref="T39:T40"/>
    <mergeCell ref="L45:T45"/>
    <mergeCell ref="Q52:W54"/>
    <mergeCell ref="U24:W25"/>
    <mergeCell ref="X24:X25"/>
    <mergeCell ref="U46:W48"/>
    <mergeCell ref="X46:X48"/>
    <mergeCell ref="D37:N37"/>
    <mergeCell ref="O37:P38"/>
    <mergeCell ref="Q37:R38"/>
    <mergeCell ref="S37:S38"/>
    <mergeCell ref="N27:T27"/>
    <mergeCell ref="L43:M44"/>
    <mergeCell ref="N43:T44"/>
    <mergeCell ref="L26:T26"/>
    <mergeCell ref="L28:T28"/>
    <mergeCell ref="Y20:AA21"/>
    <mergeCell ref="AB20:AB21"/>
    <mergeCell ref="D21:N21"/>
    <mergeCell ref="C22:R22"/>
    <mergeCell ref="U22:W22"/>
    <mergeCell ref="Y22:AA22"/>
    <mergeCell ref="C20:C21"/>
    <mergeCell ref="D20:N20"/>
    <mergeCell ref="O20:P21"/>
    <mergeCell ref="T20:T21"/>
    <mergeCell ref="S20:S21"/>
    <mergeCell ref="U20:W21"/>
    <mergeCell ref="X20:X21"/>
    <mergeCell ref="Q20:R21"/>
    <mergeCell ref="Y27:AB28"/>
    <mergeCell ref="U26:X26"/>
    <mergeCell ref="U27:W28"/>
    <mergeCell ref="X27:X28"/>
    <mergeCell ref="U39:W40"/>
    <mergeCell ref="X39:X40"/>
    <mergeCell ref="Y39:AA40"/>
    <mergeCell ref="AB35:AB36"/>
    <mergeCell ref="D36:N36"/>
    <mergeCell ref="D32:N32"/>
    <mergeCell ref="O32:P32"/>
    <mergeCell ref="Q32:R32"/>
    <mergeCell ref="U32:X32"/>
    <mergeCell ref="Y32:AB32"/>
    <mergeCell ref="AB33:AB34"/>
    <mergeCell ref="Y46:AB48"/>
    <mergeCell ref="L48:T48"/>
    <mergeCell ref="Y52:AB54"/>
    <mergeCell ref="D52:N52"/>
    <mergeCell ref="O52:P54"/>
    <mergeCell ref="X52:X54"/>
    <mergeCell ref="AB37:AB38"/>
    <mergeCell ref="AB39:AB40"/>
    <mergeCell ref="D39:N39"/>
    <mergeCell ref="O39:P40"/>
    <mergeCell ref="Q39:R40"/>
    <mergeCell ref="D53:N54"/>
    <mergeCell ref="L46:M47"/>
    <mergeCell ref="N46:T47"/>
  </mergeCells>
  <phoneticPr fontId="32"/>
  <dataValidations count="2">
    <dataValidation type="list" allowBlank="1" showInputMessage="1" showErrorMessage="1" sqref="O6:P21" xr:uid="{1A40B8FB-4556-409A-9955-5DE0DD945A30}">
      <formula1>"消耗品費,業務ソフトウェア購入費,賃借料,使用料"</formula1>
    </dataValidation>
    <dataValidation type="list" allowBlank="1" showInputMessage="1" showErrorMessage="1" sqref="O33:P40" xr:uid="{A9943186-37AA-47CE-AE58-2285A4C65A9B}">
      <formula1>"委託費"</formula1>
    </dataValidation>
  </dataValidations>
  <pageMargins left="0.70866141732283472" right="0.51181102362204722" top="0.55118110236220474" bottom="0.55118110236220474" header="0.31496062992125984" footer="0.31496062992125984"/>
  <pageSetup paperSize="9" scale="64" firstPageNumber="23" orientation="portrait" useFirstPageNumber="1" r:id="rId1"/>
  <headerFooter>
    <oddFooter>&amp;R&amp;K00-0140７トータルサポート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D2EE-C3E9-4FBC-B276-9EF6571128E1}">
  <sheetPr codeName="Sheet4">
    <tabColor rgb="FF0066FF"/>
    <pageSetUpPr fitToPage="1"/>
  </sheetPr>
  <dimension ref="A1:AA89"/>
  <sheetViews>
    <sheetView view="pageBreakPreview" zoomScaleNormal="100" zoomScaleSheetLayoutView="100" workbookViewId="0">
      <selection activeCell="B12" sqref="B12:I12"/>
    </sheetView>
  </sheetViews>
  <sheetFormatPr defaultColWidth="9" defaultRowHeight="13" x14ac:dyDescent="0.2"/>
  <cols>
    <col min="1" max="26" width="3.90625" style="1" customWidth="1"/>
    <col min="27" max="27" width="3.36328125" style="1" customWidth="1"/>
    <col min="28" max="16384" width="9" style="1"/>
  </cols>
  <sheetData>
    <row r="1" spans="1:26" ht="22.5" customHeight="1" x14ac:dyDescent="0.2"/>
    <row r="2" spans="1:26" ht="14.25" customHeight="1" x14ac:dyDescent="0.2">
      <c r="B2" s="1" t="s">
        <v>74</v>
      </c>
    </row>
    <row r="3" spans="1:26" ht="14.25" customHeight="1" x14ac:dyDescent="0.2"/>
    <row r="4" spans="1:26" ht="14.25" customHeight="1" x14ac:dyDescent="0.2">
      <c r="Q4" s="187"/>
      <c r="R4" s="187"/>
      <c r="S4" s="13"/>
      <c r="T4" s="12"/>
      <c r="U4" s="13"/>
      <c r="V4" s="12"/>
      <c r="W4" s="13"/>
      <c r="X4" s="12"/>
      <c r="Y4" s="27"/>
    </row>
    <row r="5" spans="1:26" ht="14.25" customHeight="1" x14ac:dyDescent="0.2"/>
    <row r="6" spans="1:26" ht="22.5" customHeight="1" x14ac:dyDescent="0.2"/>
    <row r="7" spans="1:26" ht="22.5" customHeight="1" x14ac:dyDescent="0.2">
      <c r="A7" s="492" t="s">
        <v>58</v>
      </c>
      <c r="B7" s="492"/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28"/>
    </row>
    <row r="8" spans="1:26" ht="22.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2.5" customHeight="1" x14ac:dyDescent="0.2">
      <c r="A9" s="29"/>
      <c r="B9" s="30" t="s">
        <v>59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2.5" customHeight="1" x14ac:dyDescent="0.2">
      <c r="A10" s="29"/>
      <c r="B10" s="493" t="s">
        <v>52</v>
      </c>
      <c r="C10" s="493"/>
      <c r="D10" s="493"/>
      <c r="E10" s="493"/>
      <c r="F10" s="493"/>
      <c r="G10" s="493"/>
      <c r="H10" s="493"/>
      <c r="I10" s="493"/>
      <c r="J10" s="493" t="s">
        <v>53</v>
      </c>
      <c r="K10" s="493"/>
      <c r="L10" s="493"/>
      <c r="M10" s="493"/>
      <c r="N10" s="493"/>
      <c r="O10" s="493"/>
      <c r="P10" s="493"/>
      <c r="Q10" s="493"/>
      <c r="R10" s="493"/>
      <c r="S10" s="493"/>
      <c r="T10" s="163"/>
      <c r="U10" s="495" t="s">
        <v>84</v>
      </c>
      <c r="V10" s="493"/>
      <c r="W10" s="493"/>
      <c r="X10" s="496"/>
      <c r="Y10" s="29"/>
      <c r="Z10" s="29"/>
    </row>
    <row r="11" spans="1:26" ht="22.5" customHeight="1" x14ac:dyDescent="0.2">
      <c r="A11" s="29"/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170"/>
      <c r="U11" s="497"/>
      <c r="V11" s="494"/>
      <c r="W11" s="494"/>
      <c r="X11" s="498"/>
      <c r="Y11" s="29"/>
      <c r="Z11" s="29"/>
    </row>
    <row r="12" spans="1:26" ht="22.5" customHeight="1" x14ac:dyDescent="0.2">
      <c r="A12" s="29"/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500"/>
      <c r="U12" s="501"/>
      <c r="V12" s="502"/>
      <c r="W12" s="502"/>
      <c r="X12" s="503"/>
      <c r="Y12" s="29"/>
      <c r="Z12" s="29"/>
    </row>
    <row r="13" spans="1:26" ht="22.5" customHeight="1" x14ac:dyDescent="0.2">
      <c r="A13" s="29"/>
      <c r="B13" s="504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500"/>
      <c r="U13" s="501"/>
      <c r="V13" s="502"/>
      <c r="W13" s="502"/>
      <c r="X13" s="503"/>
      <c r="Y13" s="29"/>
      <c r="Z13" s="29"/>
    </row>
    <row r="14" spans="1:26" ht="22.5" customHeight="1" x14ac:dyDescent="0.2">
      <c r="A14" s="29"/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500"/>
      <c r="U14" s="501"/>
      <c r="V14" s="502"/>
      <c r="W14" s="502"/>
      <c r="X14" s="503"/>
      <c r="Y14" s="29"/>
      <c r="Z14" s="29"/>
    </row>
    <row r="15" spans="1:26" ht="22.5" customHeight="1" x14ac:dyDescent="0.2">
      <c r="A15" s="29"/>
      <c r="B15" s="49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500"/>
      <c r="U15" s="501"/>
      <c r="V15" s="502"/>
      <c r="W15" s="502"/>
      <c r="X15" s="503"/>
      <c r="Y15" s="29"/>
      <c r="Z15" s="29"/>
    </row>
    <row r="16" spans="1:26" ht="22.5" customHeight="1" thickBot="1" x14ac:dyDescent="0.25">
      <c r="B16" s="505"/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6"/>
      <c r="U16" s="507"/>
      <c r="V16" s="508"/>
      <c r="W16" s="508"/>
      <c r="X16" s="509"/>
    </row>
    <row r="17" spans="2:27" ht="22.5" customHeight="1" thickTop="1" x14ac:dyDescent="0.2">
      <c r="B17" s="510" t="s">
        <v>54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2">
        <f ca="1">SUM(OFFSET(U9,1,0):OFFSET(U17,-1,0))</f>
        <v>0</v>
      </c>
      <c r="V17" s="513"/>
      <c r="W17" s="513"/>
      <c r="X17" s="514"/>
    </row>
    <row r="18" spans="2:27" ht="22.5" customHeight="1" x14ac:dyDescent="0.2"/>
    <row r="19" spans="2:27" ht="22.5" customHeight="1" x14ac:dyDescent="0.2">
      <c r="B19" s="30" t="s">
        <v>55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2:27" ht="22.5" customHeight="1" x14ac:dyDescent="0.2">
      <c r="B20" s="493" t="s">
        <v>52</v>
      </c>
      <c r="C20" s="493"/>
      <c r="D20" s="493"/>
      <c r="E20" s="493"/>
      <c r="F20" s="493"/>
      <c r="G20" s="493"/>
      <c r="H20" s="493"/>
      <c r="I20" s="493"/>
      <c r="J20" s="493" t="s">
        <v>53</v>
      </c>
      <c r="K20" s="493"/>
      <c r="L20" s="493"/>
      <c r="M20" s="493"/>
      <c r="N20" s="493"/>
      <c r="O20" s="493"/>
      <c r="P20" s="493"/>
      <c r="Q20" s="493"/>
      <c r="R20" s="493"/>
      <c r="S20" s="493"/>
      <c r="T20" s="163"/>
      <c r="U20" s="495" t="s">
        <v>84</v>
      </c>
      <c r="V20" s="493"/>
      <c r="W20" s="493"/>
      <c r="X20" s="496"/>
    </row>
    <row r="21" spans="2:27" ht="22.5" customHeight="1" x14ac:dyDescent="0.2">
      <c r="B21" s="494"/>
      <c r="C21" s="494"/>
      <c r="D21" s="494"/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170"/>
      <c r="U21" s="497"/>
      <c r="V21" s="494"/>
      <c r="W21" s="494"/>
      <c r="X21" s="498"/>
    </row>
    <row r="22" spans="2:27" ht="22.5" customHeight="1" x14ac:dyDescent="0.2"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500"/>
      <c r="U22" s="501"/>
      <c r="V22" s="502"/>
      <c r="W22" s="502"/>
      <c r="X22" s="503"/>
    </row>
    <row r="23" spans="2:27" ht="22.5" customHeight="1" x14ac:dyDescent="0.2">
      <c r="B23" s="499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500"/>
      <c r="U23" s="501"/>
      <c r="V23" s="502"/>
      <c r="W23" s="502"/>
      <c r="X23" s="503"/>
    </row>
    <row r="24" spans="2:27" ht="22.5" customHeight="1" x14ac:dyDescent="0.2">
      <c r="B24" s="499"/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499"/>
      <c r="R24" s="499"/>
      <c r="S24" s="499"/>
      <c r="T24" s="500"/>
      <c r="U24" s="501"/>
      <c r="V24" s="502"/>
      <c r="W24" s="502"/>
      <c r="X24" s="503"/>
    </row>
    <row r="25" spans="2:27" ht="22.5" customHeight="1" x14ac:dyDescent="0.2"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500"/>
      <c r="U25" s="501"/>
      <c r="V25" s="502"/>
      <c r="W25" s="502"/>
      <c r="X25" s="503"/>
    </row>
    <row r="26" spans="2:27" ht="22.5" customHeight="1" thickBot="1" x14ac:dyDescent="0.25"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6"/>
      <c r="U26" s="507"/>
      <c r="V26" s="508"/>
      <c r="W26" s="508"/>
      <c r="X26" s="509"/>
    </row>
    <row r="27" spans="2:27" ht="22.5" customHeight="1" thickTop="1" x14ac:dyDescent="0.2">
      <c r="B27" s="510" t="s">
        <v>54</v>
      </c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  <c r="Q27" s="511"/>
      <c r="R27" s="511"/>
      <c r="S27" s="511"/>
      <c r="T27" s="511"/>
      <c r="U27" s="512">
        <f ca="1">SUM(OFFSET(U19,1,0):OFFSET(U27,-1,0))</f>
        <v>0</v>
      </c>
      <c r="V27" s="513"/>
      <c r="W27" s="513"/>
      <c r="X27" s="514"/>
    </row>
    <row r="28" spans="2:27" ht="22.5" customHeight="1" thickBot="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1"/>
      <c r="V28" s="31"/>
      <c r="W28" s="31"/>
      <c r="X28" s="31"/>
    </row>
    <row r="29" spans="2:27" ht="22.5" customHeight="1" thickTop="1" thickBot="1" x14ac:dyDescent="0.25">
      <c r="B29" s="515" t="s">
        <v>56</v>
      </c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7">
        <f ca="1">U17+U27</f>
        <v>0</v>
      </c>
      <c r="V29" s="518"/>
      <c r="W29" s="518"/>
      <c r="X29" s="519"/>
    </row>
    <row r="30" spans="2:27" ht="22.5" customHeight="1" thickTop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1"/>
      <c r="V30" s="31"/>
      <c r="W30" s="31"/>
      <c r="X30" s="31"/>
    </row>
    <row r="31" spans="2:27" ht="22.5" customHeight="1" x14ac:dyDescent="0.2">
      <c r="B31" s="1" t="s">
        <v>60</v>
      </c>
      <c r="C31" s="32"/>
      <c r="D31" s="17"/>
      <c r="E31" s="17"/>
      <c r="S31" s="32"/>
      <c r="T31" s="17"/>
      <c r="U31" s="17"/>
    </row>
    <row r="32" spans="2:27" ht="22" customHeight="1" x14ac:dyDescent="0.2">
      <c r="B32" s="161" t="s">
        <v>196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AA32" s="33"/>
    </row>
    <row r="33" spans="2:27" ht="22.5" customHeight="1" x14ac:dyDescent="0.2">
      <c r="B33" s="12" t="s">
        <v>57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AA33" s="33"/>
    </row>
    <row r="34" spans="2:27" ht="22.5" customHeight="1" x14ac:dyDescent="0.2">
      <c r="B34" s="34" t="s">
        <v>61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AA34" s="33"/>
    </row>
    <row r="35" spans="2:27" ht="22.5" customHeight="1" x14ac:dyDescent="0.2">
      <c r="B35" s="12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AA35" s="33"/>
    </row>
    <row r="36" spans="2:27" ht="22.5" customHeight="1" x14ac:dyDescent="0.2">
      <c r="B36" s="12" t="s">
        <v>198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AA36" s="33"/>
    </row>
    <row r="37" spans="2:27" ht="36.75" customHeight="1" x14ac:dyDescent="0.2">
      <c r="B37" s="491" t="s">
        <v>197</v>
      </c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</row>
    <row r="38" spans="2:27" ht="22.5" customHeight="1" x14ac:dyDescent="0.2"/>
    <row r="39" spans="2:27" ht="22.5" customHeight="1" x14ac:dyDescent="0.2"/>
    <row r="40" spans="2:27" ht="22.5" customHeight="1" x14ac:dyDescent="0.2"/>
    <row r="41" spans="2:27" ht="22.5" customHeight="1" x14ac:dyDescent="0.2"/>
    <row r="42" spans="2:27" ht="22.5" customHeight="1" x14ac:dyDescent="0.2"/>
    <row r="43" spans="2:27" ht="28.5" customHeight="1" x14ac:dyDescent="0.2">
      <c r="C43" s="59"/>
    </row>
    <row r="44" spans="2:27" ht="22.5" customHeight="1" x14ac:dyDescent="0.2"/>
    <row r="45" spans="2:27" ht="22.5" customHeight="1" x14ac:dyDescent="0.2"/>
    <row r="46" spans="2:27" ht="22.5" customHeight="1" x14ac:dyDescent="0.2"/>
    <row r="47" spans="2:27" ht="22.5" customHeight="1" x14ac:dyDescent="0.2"/>
    <row r="48" spans="2:27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</sheetData>
  <mergeCells count="46">
    <mergeCell ref="B27:T27"/>
    <mergeCell ref="U27:X27"/>
    <mergeCell ref="B29:T29"/>
    <mergeCell ref="U29:X29"/>
    <mergeCell ref="B32:X32"/>
    <mergeCell ref="B22:I22"/>
    <mergeCell ref="J22:T22"/>
    <mergeCell ref="U22:X22"/>
    <mergeCell ref="U26:X26"/>
    <mergeCell ref="B23:I23"/>
    <mergeCell ref="J23:T23"/>
    <mergeCell ref="U23:X23"/>
    <mergeCell ref="B24:I24"/>
    <mergeCell ref="J24:T24"/>
    <mergeCell ref="U24:X24"/>
    <mergeCell ref="B25:I25"/>
    <mergeCell ref="J25:T25"/>
    <mergeCell ref="U25:X25"/>
    <mergeCell ref="B26:I26"/>
    <mergeCell ref="J26:T26"/>
    <mergeCell ref="B16:I16"/>
    <mergeCell ref="J16:T16"/>
    <mergeCell ref="U16:X16"/>
    <mergeCell ref="B17:T17"/>
    <mergeCell ref="U17:X17"/>
    <mergeCell ref="J14:T14"/>
    <mergeCell ref="U14:X14"/>
    <mergeCell ref="B15:I15"/>
    <mergeCell ref="J15:T15"/>
    <mergeCell ref="U15:X15"/>
    <mergeCell ref="B37:X37"/>
    <mergeCell ref="Q4:R4"/>
    <mergeCell ref="A7:Y7"/>
    <mergeCell ref="B10:I11"/>
    <mergeCell ref="J10:T11"/>
    <mergeCell ref="U10:X11"/>
    <mergeCell ref="B12:I12"/>
    <mergeCell ref="J12:T12"/>
    <mergeCell ref="U12:X12"/>
    <mergeCell ref="B13:I13"/>
    <mergeCell ref="B20:I21"/>
    <mergeCell ref="J20:T21"/>
    <mergeCell ref="U20:X21"/>
    <mergeCell ref="J13:T13"/>
    <mergeCell ref="U13:X13"/>
    <mergeCell ref="B14:I14"/>
  </mergeCells>
  <phoneticPr fontId="16"/>
  <pageMargins left="0.51181102362204722" right="0.11811023622047245" top="0.74803149606299213" bottom="0.74803149606299213" header="0.31496062992125984" footer="0.31496062992125984"/>
  <pageSetup paperSize="9" scale="96" firstPageNumber="23" orientation="portrait" useFirstPageNumber="1" r:id="rId1"/>
  <headerFooter>
    <oddFooter>&amp;R&amp;K00-02407トータルサポート</oddFooter>
  </headerFooter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FC51-5E81-4EC4-AB31-2F2E734C4E8D}">
  <sheetPr>
    <tabColor rgb="FFFF66FF"/>
    <pageSetUpPr fitToPage="1"/>
  </sheetPr>
  <dimension ref="A1:AD15"/>
  <sheetViews>
    <sheetView showGridLines="0" view="pageBreakPreview" zoomScaleNormal="100" zoomScaleSheetLayoutView="100" workbookViewId="0">
      <selection activeCell="C5" sqref="C5"/>
    </sheetView>
  </sheetViews>
  <sheetFormatPr defaultColWidth="9" defaultRowHeight="13" x14ac:dyDescent="0.2"/>
  <cols>
    <col min="1" max="1" width="3.90625" style="1" customWidth="1"/>
    <col min="2" max="2" width="2.90625" style="1" customWidth="1"/>
    <col min="3" max="7" width="3.6328125" style="21" customWidth="1"/>
    <col min="8" max="15" width="4.6328125" style="21" customWidth="1"/>
    <col min="16" max="17" width="3.6328125" style="21" customWidth="1"/>
    <col min="18" max="19" width="4.36328125" style="21" customWidth="1"/>
    <col min="20" max="20" width="3.6328125" style="21" customWidth="1"/>
    <col min="21" max="23" width="4.90625" style="21" customWidth="1"/>
    <col min="24" max="24" width="4.08984375" style="21" customWidth="1"/>
    <col min="25" max="25" width="3.6328125" style="21" customWidth="1"/>
    <col min="26" max="28" width="4.6328125" style="21" customWidth="1"/>
    <col min="29" max="29" width="4.6328125" style="24" customWidth="1"/>
    <col min="30" max="16384" width="9" style="1"/>
  </cols>
  <sheetData>
    <row r="1" spans="1:30" ht="18.649999999999999" customHeight="1" x14ac:dyDescent="0.2">
      <c r="B1" s="1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8.64999999999999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8" customHeight="1" x14ac:dyDescent="0.2">
      <c r="B3" s="521" t="s">
        <v>211</v>
      </c>
      <c r="C3" s="522"/>
      <c r="D3" s="522"/>
      <c r="E3" s="522"/>
      <c r="F3" s="522"/>
      <c r="G3" s="522"/>
      <c r="H3" s="522"/>
      <c r="I3" s="522"/>
      <c r="J3" s="523"/>
      <c r="K3" s="117"/>
      <c r="L3" s="46"/>
      <c r="M3" s="46"/>
      <c r="N3" s="46"/>
      <c r="O3" s="46"/>
      <c r="P3" s="46"/>
      <c r="Z3" s="24"/>
      <c r="AA3" s="1"/>
      <c r="AB3" s="1"/>
      <c r="AC3" s="1"/>
    </row>
    <row r="4" spans="1:30" ht="18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1:30" s="118" customFormat="1" ht="25" customHeight="1" x14ac:dyDescent="0.2">
      <c r="B5" s="119">
        <v>1</v>
      </c>
      <c r="C5" s="118" t="s">
        <v>212</v>
      </c>
      <c r="U5" s="120"/>
      <c r="V5" s="120"/>
      <c r="W5" s="120"/>
      <c r="X5" s="120"/>
      <c r="Y5" s="121"/>
    </row>
    <row r="6" spans="1:30" ht="25" customHeight="1" x14ac:dyDescent="0.2">
      <c r="B6" s="46"/>
      <c r="C6" s="74" t="s">
        <v>213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6"/>
      <c r="X6" s="6"/>
      <c r="Y6" s="24"/>
      <c r="Z6" s="1"/>
      <c r="AA6" s="1"/>
      <c r="AB6" s="1"/>
      <c r="AC6" s="1"/>
    </row>
    <row r="7" spans="1:30" ht="25" customHeight="1" x14ac:dyDescent="0.2">
      <c r="A7" s="122"/>
      <c r="B7" s="122"/>
      <c r="C7" s="79"/>
      <c r="D7" s="15" t="s">
        <v>70</v>
      </c>
      <c r="E7" s="79" t="s">
        <v>214</v>
      </c>
      <c r="F7" s="123"/>
      <c r="G7" s="123"/>
      <c r="H7" s="123"/>
      <c r="I7" s="124"/>
      <c r="J7" s="79"/>
      <c r="K7" s="79"/>
      <c r="L7" s="1"/>
      <c r="M7" s="1"/>
      <c r="N7" s="1"/>
      <c r="O7" s="1"/>
      <c r="P7" s="79"/>
      <c r="Q7" s="1"/>
      <c r="R7" s="1"/>
      <c r="S7" s="123"/>
      <c r="T7" s="123"/>
      <c r="U7" s="123"/>
      <c r="V7" s="123"/>
      <c r="W7" s="123"/>
      <c r="X7" s="123"/>
      <c r="Y7" s="125"/>
      <c r="Z7" s="126"/>
      <c r="AA7" s="127"/>
      <c r="AB7" s="79"/>
      <c r="AC7" s="124"/>
      <c r="AD7" s="79"/>
    </row>
    <row r="8" spans="1:30" ht="25" customHeight="1" x14ac:dyDescent="0.2">
      <c r="A8" s="122"/>
      <c r="B8" s="122"/>
      <c r="C8" s="79"/>
      <c r="D8" s="15" t="s">
        <v>70</v>
      </c>
      <c r="E8" s="79" t="s">
        <v>215</v>
      </c>
      <c r="F8" s="123"/>
      <c r="G8" s="79"/>
      <c r="H8" s="123"/>
      <c r="I8" s="124"/>
      <c r="J8" s="79"/>
      <c r="K8" s="79"/>
      <c r="L8" s="124"/>
      <c r="M8" s="79"/>
      <c r="N8" s="123"/>
      <c r="O8" s="79"/>
      <c r="P8" s="79"/>
      <c r="Q8" s="124"/>
      <c r="R8" s="79"/>
      <c r="S8" s="123"/>
      <c r="T8" s="123"/>
      <c r="U8" s="123"/>
      <c r="V8" s="123"/>
      <c r="W8" s="123"/>
      <c r="X8" s="123"/>
      <c r="Y8" s="125"/>
      <c r="Z8" s="126"/>
      <c r="AA8" s="127"/>
      <c r="AB8" s="79"/>
      <c r="AC8" s="124"/>
      <c r="AD8" s="79"/>
    </row>
    <row r="9" spans="1:30" ht="25" customHeight="1" x14ac:dyDescent="0.2">
      <c r="A9" s="122"/>
      <c r="B9" s="122"/>
      <c r="C9" s="79"/>
      <c r="D9" s="15" t="s">
        <v>70</v>
      </c>
      <c r="E9" s="79" t="s">
        <v>216</v>
      </c>
      <c r="F9" s="123"/>
      <c r="G9" s="123"/>
      <c r="H9" s="123"/>
      <c r="I9" s="124"/>
      <c r="J9" s="79"/>
      <c r="K9" s="79"/>
      <c r="L9" s="124"/>
      <c r="M9" s="79"/>
      <c r="N9" s="123"/>
      <c r="O9" s="79"/>
      <c r="P9" s="79"/>
      <c r="Q9" s="124"/>
      <c r="R9" s="79"/>
      <c r="S9" s="123"/>
      <c r="T9" s="123"/>
      <c r="U9" s="123"/>
      <c r="V9" s="123"/>
      <c r="W9" s="123"/>
      <c r="X9" s="123"/>
      <c r="Y9" s="125"/>
      <c r="Z9" s="126"/>
      <c r="AA9" s="127"/>
      <c r="AB9" s="79"/>
      <c r="AC9" s="124"/>
      <c r="AD9" s="79"/>
    </row>
    <row r="10" spans="1:30" ht="25" customHeight="1" x14ac:dyDescent="0.2">
      <c r="A10" s="122"/>
      <c r="B10" s="122"/>
      <c r="C10" s="79"/>
      <c r="D10" s="124"/>
      <c r="E10" s="79"/>
      <c r="F10" s="123"/>
      <c r="G10" s="123"/>
      <c r="H10" s="123"/>
      <c r="I10" s="124"/>
      <c r="J10" s="79"/>
      <c r="K10" s="79"/>
      <c r="L10" s="124"/>
      <c r="M10" s="79"/>
      <c r="N10" s="123"/>
      <c r="O10" s="79"/>
      <c r="P10" s="79"/>
      <c r="Q10" s="124"/>
      <c r="R10" s="79"/>
      <c r="S10" s="123"/>
      <c r="T10" s="123"/>
      <c r="U10" s="123"/>
      <c r="V10" s="123"/>
      <c r="W10" s="123"/>
      <c r="X10" s="123"/>
      <c r="Y10" s="125"/>
      <c r="Z10" s="126"/>
      <c r="AA10" s="127"/>
      <c r="AB10" s="79"/>
      <c r="AC10" s="124"/>
      <c r="AD10" s="79"/>
    </row>
    <row r="11" spans="1:30" ht="25" customHeight="1" thickBot="1" x14ac:dyDescent="0.25">
      <c r="C11" s="75" t="s">
        <v>217</v>
      </c>
      <c r="D11" s="56"/>
      <c r="E11" s="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28"/>
      <c r="Y11" s="129"/>
      <c r="Z11" s="1"/>
      <c r="AA11" s="1"/>
      <c r="AB11" s="1"/>
      <c r="AC11" s="1"/>
    </row>
    <row r="12" spans="1:30" ht="19.5" customHeight="1" thickTop="1" x14ac:dyDescent="0.2">
      <c r="C12" s="130"/>
      <c r="D12" s="369" t="s">
        <v>218</v>
      </c>
      <c r="E12" s="370"/>
      <c r="F12" s="370"/>
      <c r="G12" s="370"/>
      <c r="H12" s="370"/>
      <c r="I12" s="370"/>
      <c r="J12" s="370"/>
      <c r="K12" s="370"/>
      <c r="L12" s="371" t="s">
        <v>219</v>
      </c>
      <c r="M12" s="372"/>
      <c r="N12" s="465"/>
      <c r="O12" s="465"/>
      <c r="P12" s="465"/>
      <c r="Q12" s="465"/>
      <c r="R12" s="465"/>
      <c r="S12" s="465"/>
      <c r="T12" s="377" t="s">
        <v>3</v>
      </c>
      <c r="U12" s="227" t="s">
        <v>220</v>
      </c>
      <c r="V12" s="279"/>
      <c r="W12" s="279"/>
      <c r="X12" s="279"/>
      <c r="Y12" s="279"/>
      <c r="Z12" s="1"/>
      <c r="AA12" s="1"/>
      <c r="AB12" s="1"/>
      <c r="AC12" s="1"/>
    </row>
    <row r="13" spans="1:30" ht="19.5" customHeight="1" x14ac:dyDescent="0.2">
      <c r="C13" s="130"/>
      <c r="D13" s="393" t="s">
        <v>221</v>
      </c>
      <c r="E13" s="520"/>
      <c r="F13" s="520"/>
      <c r="G13" s="520"/>
      <c r="H13" s="520"/>
      <c r="I13" s="520"/>
      <c r="J13" s="520"/>
      <c r="K13" s="520"/>
      <c r="L13" s="373"/>
      <c r="M13" s="374"/>
      <c r="N13" s="524"/>
      <c r="O13" s="524"/>
      <c r="P13" s="524"/>
      <c r="Q13" s="524"/>
      <c r="R13" s="524"/>
      <c r="S13" s="524"/>
      <c r="T13" s="378"/>
      <c r="U13" s="279"/>
      <c r="V13" s="279"/>
      <c r="W13" s="279"/>
      <c r="X13" s="279"/>
      <c r="Y13" s="279"/>
      <c r="Z13" s="1"/>
      <c r="AA13" s="1"/>
      <c r="AB13" s="1"/>
      <c r="AC13" s="1"/>
    </row>
    <row r="14" spans="1:30" ht="25" customHeight="1" thickBot="1" x14ac:dyDescent="0.25">
      <c r="C14" s="130"/>
      <c r="D14" s="395"/>
      <c r="E14" s="396"/>
      <c r="F14" s="396"/>
      <c r="G14" s="396"/>
      <c r="H14" s="396"/>
      <c r="I14" s="396"/>
      <c r="J14" s="396"/>
      <c r="K14" s="396"/>
      <c r="L14" s="375"/>
      <c r="M14" s="376"/>
      <c r="N14" s="469"/>
      <c r="O14" s="469"/>
      <c r="P14" s="469"/>
      <c r="Q14" s="469"/>
      <c r="R14" s="469"/>
      <c r="S14" s="469"/>
      <c r="T14" s="379"/>
      <c r="U14" s="279"/>
      <c r="V14" s="279"/>
      <c r="W14" s="279"/>
      <c r="X14" s="279"/>
      <c r="Y14" s="279"/>
      <c r="Z14" s="1"/>
      <c r="AA14" s="1"/>
      <c r="AB14" s="1"/>
      <c r="AC14" s="1"/>
    </row>
    <row r="15" spans="1:30" ht="13.5" thickTop="1" x14ac:dyDescent="0.2"/>
  </sheetData>
  <mergeCells count="7">
    <mergeCell ref="U12:Y14"/>
    <mergeCell ref="D13:K14"/>
    <mergeCell ref="B3:J3"/>
    <mergeCell ref="D12:K12"/>
    <mergeCell ref="L12:M14"/>
    <mergeCell ref="N12:S14"/>
    <mergeCell ref="T12:T14"/>
  </mergeCells>
  <phoneticPr fontId="46"/>
  <dataValidations count="1">
    <dataValidation type="list" allowBlank="1" showInputMessage="1" showErrorMessage="1" sqref="D7:D9" xr:uid="{5D1C36C9-C22C-46AA-8BC9-CB9F33A8A2BF}">
      <formula1>"✅,□"</formula1>
    </dataValidation>
  </dataValidations>
  <pageMargins left="0.70866141732283472" right="0.51181102362204722" top="0.55118110236220474" bottom="0.55118110236220474" header="0.31496062992125984" footer="0.31496062992125984"/>
  <pageSetup paperSize="9" scale="74" firstPageNumber="23" orientation="portrait" useFirstPageNumber="1" r:id="rId1"/>
  <headerFooter>
    <oddFooter>&amp;R&amp;K00-0130７トータルサポート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AE2E-72A0-4036-9FBE-DC6AA99212DA}">
  <sheetPr>
    <tabColor rgb="FF00B050"/>
    <pageSetUpPr fitToPage="1"/>
  </sheetPr>
  <dimension ref="B1:AH69"/>
  <sheetViews>
    <sheetView showGridLines="0" view="pageBreakPreview" zoomScaleNormal="100" zoomScaleSheetLayoutView="100" workbookViewId="0">
      <selection activeCell="C5" sqref="C5"/>
    </sheetView>
  </sheetViews>
  <sheetFormatPr defaultColWidth="9" defaultRowHeight="13" x14ac:dyDescent="0.2"/>
  <cols>
    <col min="1" max="1" width="3.90625" style="1" customWidth="1"/>
    <col min="2" max="2" width="2.90625" style="1" customWidth="1"/>
    <col min="3" max="3" width="3.6328125" style="21" customWidth="1"/>
    <col min="4" max="7" width="4.08984375" style="21" customWidth="1"/>
    <col min="8" max="15" width="4.6328125" style="21" customWidth="1"/>
    <col min="16" max="17" width="3.6328125" style="21" customWidth="1"/>
    <col min="18" max="19" width="4.36328125" style="21" customWidth="1"/>
    <col min="20" max="20" width="3.6328125" style="21" customWidth="1"/>
    <col min="21" max="23" width="4.90625" style="21" customWidth="1"/>
    <col min="24" max="24" width="4.08984375" style="21" customWidth="1"/>
    <col min="25" max="25" width="3.6328125" style="21" customWidth="1"/>
    <col min="26" max="28" width="4.6328125" style="21" customWidth="1"/>
    <col min="29" max="29" width="4.6328125" style="24" customWidth="1"/>
    <col min="30" max="16384" width="9" style="1"/>
  </cols>
  <sheetData>
    <row r="1" spans="2:29" ht="18.649999999999999" customHeight="1" x14ac:dyDescent="0.2">
      <c r="B1" s="1" t="s">
        <v>222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18.649999999999999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18" customHeight="1" x14ac:dyDescent="0.2">
      <c r="B3" s="570" t="s">
        <v>223</v>
      </c>
      <c r="C3" s="571"/>
      <c r="D3" s="571"/>
      <c r="E3" s="571"/>
      <c r="F3" s="571"/>
      <c r="G3" s="571"/>
      <c r="H3" s="571"/>
      <c r="I3" s="571"/>
      <c r="J3" s="572"/>
      <c r="K3" s="117"/>
      <c r="L3" s="46"/>
      <c r="M3" s="46"/>
      <c r="N3" s="46"/>
      <c r="O3" s="46"/>
      <c r="P3" s="46"/>
      <c r="Z3" s="24"/>
      <c r="AA3" s="1"/>
      <c r="AB3" s="1"/>
      <c r="AC3" s="1"/>
    </row>
    <row r="4" spans="2:29" ht="18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46"/>
      <c r="M4" s="46"/>
      <c r="N4" s="46"/>
      <c r="O4" s="46"/>
      <c r="P4" s="46"/>
      <c r="Q4" s="46"/>
      <c r="AA4" s="24"/>
      <c r="AB4" s="1"/>
      <c r="AC4" s="1"/>
    </row>
    <row r="5" spans="2:29" s="118" customFormat="1" ht="24.75" customHeight="1" x14ac:dyDescent="0.2">
      <c r="B5" s="73">
        <v>1</v>
      </c>
      <c r="C5" s="74" t="s">
        <v>224</v>
      </c>
      <c r="D5" s="74"/>
      <c r="E5" s="74"/>
      <c r="F5" s="74"/>
      <c r="G5" s="74"/>
      <c r="H5" s="74"/>
      <c r="I5" s="75"/>
      <c r="J5" s="75"/>
      <c r="K5" s="75"/>
      <c r="L5" s="75"/>
      <c r="M5" s="75"/>
      <c r="N5" s="75"/>
      <c r="O5" s="75"/>
      <c r="P5" s="75"/>
      <c r="Q5" s="120"/>
      <c r="R5" s="120"/>
      <c r="S5" s="120"/>
      <c r="T5" s="120"/>
      <c r="U5" s="120"/>
      <c r="V5" s="120"/>
      <c r="W5" s="120"/>
      <c r="X5" s="120"/>
      <c r="Y5" s="121"/>
    </row>
    <row r="6" spans="2:29" ht="24.75" customHeight="1" x14ac:dyDescent="0.2">
      <c r="B6" s="21"/>
      <c r="C6" s="74" t="s">
        <v>225</v>
      </c>
      <c r="D6" s="1"/>
      <c r="E6" s="1"/>
      <c r="F6" s="1"/>
      <c r="G6" s="1"/>
      <c r="H6" s="1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4"/>
      <c r="Z6" s="1"/>
      <c r="AA6" s="1"/>
      <c r="AB6" s="1"/>
      <c r="AC6" s="1"/>
    </row>
    <row r="7" spans="2:29" ht="24.75" customHeight="1" x14ac:dyDescent="0.2">
      <c r="B7" s="21"/>
      <c r="D7" s="131" t="s">
        <v>70</v>
      </c>
      <c r="E7" s="35" t="s">
        <v>226</v>
      </c>
      <c r="F7" s="6"/>
      <c r="G7" s="6"/>
      <c r="H7" s="36"/>
      <c r="I7" s="60"/>
      <c r="J7" s="60"/>
      <c r="K7" s="1"/>
      <c r="L7" s="131" t="s">
        <v>70</v>
      </c>
      <c r="M7" s="35" t="s">
        <v>227</v>
      </c>
      <c r="N7" s="6"/>
      <c r="O7" s="6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1"/>
      <c r="AC7" s="1"/>
    </row>
    <row r="8" spans="2:29" ht="24.75" customHeight="1" x14ac:dyDescent="0.2">
      <c r="B8" s="21"/>
      <c r="D8" s="131" t="s">
        <v>70</v>
      </c>
      <c r="E8" s="35" t="s">
        <v>228</v>
      </c>
      <c r="F8" s="6"/>
      <c r="G8" s="6"/>
      <c r="H8" s="36"/>
      <c r="I8" s="60"/>
      <c r="J8" s="59"/>
      <c r="K8" s="1"/>
      <c r="L8" s="131" t="s">
        <v>70</v>
      </c>
      <c r="M8" s="35" t="s">
        <v>229</v>
      </c>
      <c r="N8" s="6"/>
      <c r="O8" s="6"/>
      <c r="P8" s="60"/>
      <c r="Q8" s="131" t="s">
        <v>70</v>
      </c>
      <c r="R8" s="35" t="s">
        <v>230</v>
      </c>
      <c r="S8" s="60"/>
      <c r="T8" s="60"/>
      <c r="U8" s="60"/>
      <c r="V8" s="60"/>
      <c r="W8" s="60"/>
      <c r="X8" s="60"/>
      <c r="Y8" s="60"/>
      <c r="Z8" s="60"/>
      <c r="AA8" s="60"/>
      <c r="AB8" s="1"/>
      <c r="AC8" s="1"/>
    </row>
    <row r="9" spans="2:29" ht="24.75" customHeight="1" x14ac:dyDescent="0.2">
      <c r="B9" s="21"/>
      <c r="D9" s="131" t="s">
        <v>70</v>
      </c>
      <c r="E9" s="132" t="s">
        <v>231</v>
      </c>
      <c r="F9" s="1"/>
      <c r="G9" s="1"/>
      <c r="H9" s="133"/>
      <c r="I9" s="59"/>
      <c r="J9" s="60"/>
      <c r="K9" s="1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2:29" ht="24.75" customHeight="1" x14ac:dyDescent="0.2">
      <c r="B10" s="21"/>
      <c r="E10" s="573" t="s">
        <v>232</v>
      </c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</row>
    <row r="11" spans="2:29" ht="13" customHeight="1" x14ac:dyDescent="0.2">
      <c r="B11" s="21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2:29" ht="24.75" customHeight="1" x14ac:dyDescent="0.2">
      <c r="B12" s="21"/>
      <c r="C12" s="75" t="s">
        <v>233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4"/>
      <c r="Z12" s="1"/>
      <c r="AA12" s="1"/>
      <c r="AB12" s="1"/>
      <c r="AC12" s="1"/>
    </row>
    <row r="13" spans="2:29" ht="24.75" customHeight="1" x14ac:dyDescent="0.2">
      <c r="B13" s="21"/>
      <c r="D13" s="1" t="s">
        <v>234</v>
      </c>
      <c r="E13" s="1"/>
      <c r="F13" s="1"/>
      <c r="G13" s="1"/>
      <c r="H13" s="1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"/>
      <c r="AA13" s="1"/>
      <c r="AB13" s="1"/>
      <c r="AC13" s="1"/>
    </row>
    <row r="14" spans="2:29" ht="24.75" customHeight="1" x14ac:dyDescent="0.2">
      <c r="B14" s="21"/>
      <c r="D14" s="6"/>
      <c r="E14" s="574"/>
      <c r="F14" s="575"/>
      <c r="G14" s="575"/>
      <c r="H14" s="137" t="s">
        <v>36</v>
      </c>
      <c r="I14" s="138" t="s">
        <v>235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40"/>
      <c r="V14" s="140"/>
      <c r="W14" s="140"/>
      <c r="X14" s="140"/>
      <c r="Y14" s="140"/>
      <c r="Z14" s="140"/>
      <c r="AA14" s="1"/>
      <c r="AB14" s="1"/>
      <c r="AC14" s="1"/>
    </row>
    <row r="16" spans="2:29" s="118" customFormat="1" ht="24" customHeight="1" x14ac:dyDescent="0.2">
      <c r="B16" s="75">
        <v>2</v>
      </c>
      <c r="C16" s="75" t="s">
        <v>236</v>
      </c>
      <c r="D16" s="75"/>
      <c r="E16" s="75"/>
      <c r="F16" s="75"/>
      <c r="G16" s="75"/>
      <c r="H16" s="75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2:29" ht="24" customHeight="1" x14ac:dyDescent="0.2">
      <c r="B17" s="6"/>
      <c r="C17" s="75" t="s">
        <v>237</v>
      </c>
      <c r="D17" s="6"/>
      <c r="E17" s="6"/>
      <c r="F17" s="6"/>
      <c r="G17" s="6"/>
      <c r="H17" s="141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6"/>
      <c r="V17" s="6"/>
      <c r="W17" s="6"/>
      <c r="X17" s="6"/>
      <c r="Y17" s="6"/>
      <c r="Z17" s="6"/>
      <c r="AA17" s="6"/>
      <c r="AB17" s="6"/>
      <c r="AC17" s="6"/>
    </row>
    <row r="18" spans="2:29" ht="37.5" customHeight="1" x14ac:dyDescent="0.2">
      <c r="C18" s="143" t="s">
        <v>238</v>
      </c>
      <c r="D18" s="428" t="s">
        <v>239</v>
      </c>
      <c r="E18" s="429"/>
      <c r="F18" s="429"/>
      <c r="G18" s="430"/>
      <c r="H18" s="428" t="s">
        <v>240</v>
      </c>
      <c r="I18" s="429"/>
      <c r="J18" s="429"/>
      <c r="K18" s="429"/>
      <c r="L18" s="429"/>
      <c r="M18" s="429"/>
      <c r="N18" s="429"/>
      <c r="O18" s="430"/>
      <c r="P18" s="431" t="s">
        <v>4</v>
      </c>
      <c r="Q18" s="432"/>
      <c r="R18" s="431" t="s">
        <v>46</v>
      </c>
      <c r="S18" s="432"/>
      <c r="T18" s="116" t="s">
        <v>0</v>
      </c>
      <c r="U18" s="100" t="s">
        <v>1</v>
      </c>
      <c r="V18" s="433" t="s">
        <v>45</v>
      </c>
      <c r="W18" s="434"/>
      <c r="X18" s="434"/>
      <c r="Y18" s="435"/>
      <c r="Z18" s="433" t="s">
        <v>2</v>
      </c>
      <c r="AA18" s="434"/>
      <c r="AB18" s="434"/>
      <c r="AC18" s="436"/>
    </row>
    <row r="19" spans="2:29" ht="49" customHeight="1" x14ac:dyDescent="0.2">
      <c r="C19" s="114">
        <v>1</v>
      </c>
      <c r="D19" s="567"/>
      <c r="E19" s="568"/>
      <c r="F19" s="568"/>
      <c r="G19" s="569"/>
      <c r="H19" s="382"/>
      <c r="I19" s="383"/>
      <c r="J19" s="383"/>
      <c r="K19" s="383"/>
      <c r="L19" s="383"/>
      <c r="M19" s="383"/>
      <c r="N19" s="383"/>
      <c r="O19" s="384"/>
      <c r="P19" s="385" t="s">
        <v>241</v>
      </c>
      <c r="Q19" s="386"/>
      <c r="R19" s="389"/>
      <c r="S19" s="390"/>
      <c r="T19" s="144"/>
      <c r="U19" s="115"/>
      <c r="V19" s="565"/>
      <c r="W19" s="566"/>
      <c r="X19" s="566"/>
      <c r="Y19" s="145" t="s">
        <v>3</v>
      </c>
      <c r="Z19" s="565"/>
      <c r="AA19" s="566"/>
      <c r="AB19" s="566"/>
      <c r="AC19" s="146" t="s">
        <v>3</v>
      </c>
    </row>
    <row r="20" spans="2:29" ht="49" customHeight="1" x14ac:dyDescent="0.2">
      <c r="C20" s="114">
        <v>2</v>
      </c>
      <c r="D20" s="567"/>
      <c r="E20" s="568"/>
      <c r="F20" s="568"/>
      <c r="G20" s="569"/>
      <c r="H20" s="382"/>
      <c r="I20" s="383"/>
      <c r="J20" s="383"/>
      <c r="K20" s="383"/>
      <c r="L20" s="383"/>
      <c r="M20" s="383"/>
      <c r="N20" s="383"/>
      <c r="O20" s="384"/>
      <c r="P20" s="385" t="s">
        <v>241</v>
      </c>
      <c r="Q20" s="386"/>
      <c r="R20" s="389"/>
      <c r="S20" s="390"/>
      <c r="T20" s="144"/>
      <c r="U20" s="115"/>
      <c r="V20" s="565"/>
      <c r="W20" s="566"/>
      <c r="X20" s="566"/>
      <c r="Y20" s="145" t="s">
        <v>3</v>
      </c>
      <c r="Z20" s="565"/>
      <c r="AA20" s="566"/>
      <c r="AB20" s="566"/>
      <c r="AC20" s="146" t="s">
        <v>3</v>
      </c>
    </row>
    <row r="21" spans="2:29" ht="49" customHeight="1" x14ac:dyDescent="0.2">
      <c r="C21" s="114">
        <v>3</v>
      </c>
      <c r="D21" s="567"/>
      <c r="E21" s="568"/>
      <c r="F21" s="568"/>
      <c r="G21" s="569"/>
      <c r="H21" s="382"/>
      <c r="I21" s="383"/>
      <c r="J21" s="383"/>
      <c r="K21" s="383"/>
      <c r="L21" s="383"/>
      <c r="M21" s="383"/>
      <c r="N21" s="383"/>
      <c r="O21" s="384"/>
      <c r="P21" s="385" t="s">
        <v>241</v>
      </c>
      <c r="Q21" s="386"/>
      <c r="R21" s="389"/>
      <c r="S21" s="390"/>
      <c r="T21" s="144"/>
      <c r="U21" s="115"/>
      <c r="V21" s="565"/>
      <c r="W21" s="566"/>
      <c r="X21" s="566"/>
      <c r="Y21" s="145" t="s">
        <v>3</v>
      </c>
      <c r="Z21" s="565"/>
      <c r="AA21" s="566"/>
      <c r="AB21" s="566"/>
      <c r="AC21" s="146" t="s">
        <v>3</v>
      </c>
    </row>
    <row r="22" spans="2:29" ht="49" customHeight="1" x14ac:dyDescent="0.2">
      <c r="C22" s="114">
        <v>4</v>
      </c>
      <c r="D22" s="567"/>
      <c r="E22" s="568"/>
      <c r="F22" s="568"/>
      <c r="G22" s="569"/>
      <c r="H22" s="382"/>
      <c r="I22" s="383"/>
      <c r="J22" s="383"/>
      <c r="K22" s="383"/>
      <c r="L22" s="383"/>
      <c r="M22" s="383"/>
      <c r="N22" s="383"/>
      <c r="O22" s="384"/>
      <c r="P22" s="385" t="s">
        <v>241</v>
      </c>
      <c r="Q22" s="386"/>
      <c r="R22" s="389"/>
      <c r="S22" s="390"/>
      <c r="T22" s="144"/>
      <c r="U22" s="115"/>
      <c r="V22" s="565"/>
      <c r="W22" s="566"/>
      <c r="X22" s="566"/>
      <c r="Y22" s="145" t="s">
        <v>3</v>
      </c>
      <c r="Z22" s="565"/>
      <c r="AA22" s="566"/>
      <c r="AB22" s="566"/>
      <c r="AC22" s="146" t="s">
        <v>3</v>
      </c>
    </row>
    <row r="23" spans="2:29" ht="49" customHeight="1" x14ac:dyDescent="0.2">
      <c r="C23" s="114">
        <v>5</v>
      </c>
      <c r="D23" s="567"/>
      <c r="E23" s="568"/>
      <c r="F23" s="568"/>
      <c r="G23" s="569"/>
      <c r="H23" s="382"/>
      <c r="I23" s="383"/>
      <c r="J23" s="383"/>
      <c r="K23" s="383"/>
      <c r="L23" s="383"/>
      <c r="M23" s="383"/>
      <c r="N23" s="383"/>
      <c r="O23" s="384"/>
      <c r="P23" s="385" t="s">
        <v>241</v>
      </c>
      <c r="Q23" s="386"/>
      <c r="R23" s="389"/>
      <c r="S23" s="390"/>
      <c r="T23" s="144"/>
      <c r="U23" s="115"/>
      <c r="V23" s="565"/>
      <c r="W23" s="566"/>
      <c r="X23" s="566"/>
      <c r="Y23" s="145" t="s">
        <v>3</v>
      </c>
      <c r="Z23" s="565"/>
      <c r="AA23" s="566"/>
      <c r="AB23" s="566"/>
      <c r="AC23" s="146" t="s">
        <v>3</v>
      </c>
    </row>
    <row r="24" spans="2:29" ht="49" customHeight="1" thickBot="1" x14ac:dyDescent="0.25">
      <c r="C24" s="114">
        <v>6</v>
      </c>
      <c r="D24" s="567"/>
      <c r="E24" s="568"/>
      <c r="F24" s="568"/>
      <c r="G24" s="569"/>
      <c r="H24" s="382"/>
      <c r="I24" s="383"/>
      <c r="J24" s="383"/>
      <c r="K24" s="383"/>
      <c r="L24" s="383"/>
      <c r="M24" s="383"/>
      <c r="N24" s="383"/>
      <c r="O24" s="384"/>
      <c r="P24" s="385" t="s">
        <v>241</v>
      </c>
      <c r="Q24" s="386"/>
      <c r="R24" s="389"/>
      <c r="S24" s="390"/>
      <c r="T24" s="144"/>
      <c r="U24" s="115"/>
      <c r="V24" s="565"/>
      <c r="W24" s="566"/>
      <c r="X24" s="566"/>
      <c r="Y24" s="145" t="s">
        <v>3</v>
      </c>
      <c r="Z24" s="565"/>
      <c r="AA24" s="566"/>
      <c r="AB24" s="566"/>
      <c r="AC24" s="146" t="s">
        <v>3</v>
      </c>
    </row>
    <row r="25" spans="2:29" ht="24.65" customHeight="1" thickTop="1" thickBot="1" x14ac:dyDescent="0.25">
      <c r="C25" s="440" t="s">
        <v>242</v>
      </c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147"/>
      <c r="U25" s="11"/>
      <c r="V25" s="545">
        <f ca="1">SUM(OFFSET(V17,1,0):OFFSET(V25,-1,0))</f>
        <v>0</v>
      </c>
      <c r="W25" s="546"/>
      <c r="X25" s="546"/>
      <c r="Y25" s="148" t="s">
        <v>3</v>
      </c>
      <c r="Z25" s="547">
        <f ca="1">SUM(OFFSET(Z17,1,0):OFFSET(Z25,-1,0))</f>
        <v>0</v>
      </c>
      <c r="AA25" s="548"/>
      <c r="AB25" s="548"/>
      <c r="AC25" s="149" t="s">
        <v>3</v>
      </c>
    </row>
    <row r="26" spans="2:29" ht="13.5" thickTop="1" x14ac:dyDescent="0.2">
      <c r="C26" s="7" t="s">
        <v>243</v>
      </c>
      <c r="D26" s="7"/>
      <c r="E26" s="7"/>
      <c r="F26" s="7"/>
      <c r="G26" s="7"/>
      <c r="H26" s="7"/>
      <c r="I26" s="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28"/>
      <c r="AC26" s="150"/>
    </row>
    <row r="27" spans="2:29" x14ac:dyDescent="0.2">
      <c r="C27" s="130"/>
      <c r="D27" s="130"/>
      <c r="E27" s="130"/>
      <c r="F27" s="130"/>
      <c r="G27" s="130"/>
      <c r="H27" s="7"/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28"/>
      <c r="AC27" s="150"/>
    </row>
    <row r="28" spans="2:29" ht="24" customHeight="1" x14ac:dyDescent="0.2">
      <c r="B28" s="6"/>
      <c r="C28" s="75" t="s">
        <v>244</v>
      </c>
      <c r="D28" s="6"/>
      <c r="E28" s="6"/>
      <c r="F28" s="6"/>
      <c r="G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ht="24" customHeight="1" x14ac:dyDescent="0.2">
      <c r="B29" s="6"/>
      <c r="C29" s="6"/>
      <c r="D29" s="6" t="s">
        <v>245</v>
      </c>
      <c r="E29" s="1" t="s">
        <v>246</v>
      </c>
      <c r="F29" s="1"/>
      <c r="G29" s="1"/>
      <c r="H29" s="1"/>
      <c r="I29" s="1"/>
      <c r="J29" s="549">
        <f>作業服等の導入対象者数</f>
        <v>0</v>
      </c>
      <c r="K29" s="550"/>
      <c r="L29" s="550"/>
      <c r="M29" s="151" t="s">
        <v>36</v>
      </c>
      <c r="N29" s="551" t="s">
        <v>247</v>
      </c>
      <c r="O29" s="552">
        <v>10000</v>
      </c>
      <c r="P29" s="553"/>
      <c r="Q29" s="553"/>
      <c r="R29" s="151" t="s">
        <v>3</v>
      </c>
      <c r="S29" s="551" t="s">
        <v>248</v>
      </c>
      <c r="T29" s="554">
        <f>MIN(作業服等の導入対象者数*10000,500000)</f>
        <v>0</v>
      </c>
      <c r="U29" s="555"/>
      <c r="V29" s="555"/>
      <c r="W29" s="151" t="s">
        <v>3</v>
      </c>
      <c r="X29" s="6"/>
      <c r="Y29" s="6"/>
      <c r="Z29" s="6"/>
      <c r="AA29" s="6"/>
      <c r="AB29" s="6"/>
      <c r="AC29" s="6"/>
    </row>
    <row r="30" spans="2:29" ht="24" customHeight="1" x14ac:dyDescent="0.2">
      <c r="B30" s="6"/>
      <c r="C30" s="6"/>
      <c r="D30" s="6"/>
      <c r="E30" s="1"/>
      <c r="F30" s="1"/>
      <c r="G30" s="1"/>
      <c r="H30" s="1"/>
      <c r="I30" s="1"/>
      <c r="J30" s="556" t="s">
        <v>249</v>
      </c>
      <c r="K30" s="557"/>
      <c r="L30" s="557"/>
      <c r="M30" s="558"/>
      <c r="N30" s="551"/>
      <c r="O30" s="559" t="s">
        <v>250</v>
      </c>
      <c r="P30" s="560"/>
      <c r="Q30" s="560"/>
      <c r="R30" s="561"/>
      <c r="S30" s="551"/>
      <c r="T30" s="562" t="s">
        <v>251</v>
      </c>
      <c r="U30" s="563"/>
      <c r="V30" s="563"/>
      <c r="W30" s="564"/>
      <c r="X30" s="6"/>
      <c r="Y30" s="6"/>
      <c r="Z30" s="6"/>
      <c r="AA30" s="6"/>
      <c r="AB30" s="6"/>
      <c r="AC30" s="6"/>
    </row>
    <row r="31" spans="2:29" ht="13.5" customHeight="1" thickBot="1" x14ac:dyDescent="0.25">
      <c r="B31" s="6"/>
      <c r="C31" s="6"/>
      <c r="D31" s="6"/>
      <c r="E31" s="1"/>
      <c r="F31" s="1"/>
      <c r="G31" s="1"/>
      <c r="H31" s="1"/>
      <c r="I31" s="1"/>
      <c r="J31" s="6"/>
      <c r="K31" s="6"/>
      <c r="L31" s="6"/>
      <c r="M31" s="113"/>
      <c r="N31" s="152"/>
      <c r="O31" s="153"/>
      <c r="P31" s="153"/>
      <c r="Q31" s="154"/>
      <c r="R31" s="113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</row>
    <row r="32" spans="2:29" ht="24" customHeight="1" thickTop="1" x14ac:dyDescent="0.2">
      <c r="B32" s="6"/>
      <c r="C32" s="6"/>
      <c r="D32" s="1" t="s">
        <v>124</v>
      </c>
      <c r="E32" s="1" t="s">
        <v>252</v>
      </c>
      <c r="F32" s="1"/>
      <c r="G32" s="1"/>
      <c r="H32" s="46"/>
      <c r="I32" s="1"/>
      <c r="J32" s="532">
        <f ca="1">助成対象経費</f>
        <v>0</v>
      </c>
      <c r="K32" s="533"/>
      <c r="L32" s="533"/>
      <c r="M32" s="536" t="s">
        <v>3</v>
      </c>
      <c r="N32" s="542" t="s">
        <v>247</v>
      </c>
      <c r="O32" s="543" t="s">
        <v>253</v>
      </c>
      <c r="P32" s="543"/>
      <c r="Q32" s="544" t="s">
        <v>254</v>
      </c>
      <c r="R32" s="544"/>
      <c r="S32" s="531" t="s">
        <v>248</v>
      </c>
      <c r="T32" s="532">
        <f ca="1">ROUNDDOWN(助成対象経費/10*10,-3)</f>
        <v>0</v>
      </c>
      <c r="U32" s="533"/>
      <c r="V32" s="533"/>
      <c r="W32" s="536" t="s">
        <v>3</v>
      </c>
      <c r="X32" s="538" t="s">
        <v>255</v>
      </c>
      <c r="Y32" s="539"/>
      <c r="Z32" s="539"/>
      <c r="AA32" s="539"/>
      <c r="AB32" s="539"/>
      <c r="AC32" s="6"/>
    </row>
    <row r="33" spans="2:34" ht="24" customHeight="1" thickBot="1" x14ac:dyDescent="0.25">
      <c r="B33" s="6"/>
      <c r="C33" s="6"/>
      <c r="D33" s="1"/>
      <c r="E33" s="1"/>
      <c r="F33" s="1"/>
      <c r="G33" s="1"/>
      <c r="H33" s="46"/>
      <c r="I33" s="1"/>
      <c r="J33" s="534"/>
      <c r="K33" s="535"/>
      <c r="L33" s="535"/>
      <c r="M33" s="537"/>
      <c r="N33" s="542"/>
      <c r="O33" s="543"/>
      <c r="P33" s="543"/>
      <c r="Q33" s="544"/>
      <c r="R33" s="544"/>
      <c r="S33" s="531"/>
      <c r="T33" s="534"/>
      <c r="U33" s="535"/>
      <c r="V33" s="535"/>
      <c r="W33" s="537"/>
      <c r="X33" s="540"/>
      <c r="Y33" s="539"/>
      <c r="Z33" s="539"/>
      <c r="AA33" s="539"/>
      <c r="AB33" s="539"/>
      <c r="AC33" s="6"/>
      <c r="AD33" s="6"/>
    </row>
    <row r="34" spans="2:34" ht="24" customHeight="1" thickTop="1" x14ac:dyDescent="0.2">
      <c r="B34" s="6"/>
      <c r="C34" s="6"/>
      <c r="D34" s="1"/>
      <c r="E34" s="1"/>
      <c r="F34" s="1"/>
      <c r="G34" s="1"/>
      <c r="H34" s="4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41" t="s">
        <v>256</v>
      </c>
      <c r="U34" s="541"/>
      <c r="V34" s="541"/>
      <c r="W34" s="541"/>
      <c r="X34" s="541"/>
      <c r="Y34" s="541"/>
      <c r="Z34" s="541"/>
      <c r="AA34" s="541"/>
      <c r="AB34" s="6"/>
      <c r="AC34" s="6"/>
    </row>
    <row r="35" spans="2:34" ht="25" customHeight="1" x14ac:dyDescent="0.2">
      <c r="C35" s="75" t="s">
        <v>257</v>
      </c>
      <c r="D35" s="56"/>
      <c r="E35" s="5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28"/>
      <c r="Y35" s="129"/>
      <c r="Z35" s="1"/>
      <c r="AA35" s="1"/>
      <c r="AB35" s="1"/>
      <c r="AC35" s="1"/>
    </row>
    <row r="36" spans="2:34" ht="25" customHeight="1" thickBot="1" x14ac:dyDescent="0.25">
      <c r="C36" s="130"/>
      <c r="D36" s="1" t="s">
        <v>258</v>
      </c>
      <c r="E36" s="5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28"/>
      <c r="Y36" s="129"/>
      <c r="Z36" s="1"/>
      <c r="AA36" s="1"/>
      <c r="AB36" s="1"/>
      <c r="AC36" s="1"/>
    </row>
    <row r="37" spans="2:34" ht="19.5" customHeight="1" thickTop="1" x14ac:dyDescent="0.2">
      <c r="C37" s="130"/>
      <c r="D37" s="525" t="s">
        <v>259</v>
      </c>
      <c r="E37" s="526"/>
      <c r="F37" s="526"/>
      <c r="G37" s="526"/>
      <c r="H37" s="526"/>
      <c r="I37" s="526"/>
      <c r="J37" s="526"/>
      <c r="K37" s="526"/>
      <c r="L37" s="371" t="s">
        <v>260</v>
      </c>
      <c r="M37" s="372"/>
      <c r="N37" s="465">
        <f ca="1">MIN(T29,T32)</f>
        <v>0</v>
      </c>
      <c r="O37" s="465"/>
      <c r="P37" s="465"/>
      <c r="Q37" s="465"/>
      <c r="R37" s="465"/>
      <c r="S37" s="465"/>
      <c r="T37" s="377" t="s">
        <v>3</v>
      </c>
      <c r="U37" s="227" t="s">
        <v>220</v>
      </c>
      <c r="V37" s="279"/>
      <c r="W37" s="279"/>
      <c r="X37" s="279"/>
      <c r="Y37" s="279"/>
      <c r="Z37" s="1"/>
      <c r="AA37" s="1"/>
      <c r="AB37" s="1"/>
      <c r="AC37" s="1"/>
    </row>
    <row r="38" spans="2:34" ht="19.5" customHeight="1" x14ac:dyDescent="0.2">
      <c r="C38" s="130"/>
      <c r="D38" s="527" t="s">
        <v>261</v>
      </c>
      <c r="E38" s="528"/>
      <c r="F38" s="528"/>
      <c r="G38" s="528"/>
      <c r="H38" s="528"/>
      <c r="I38" s="528"/>
      <c r="J38" s="528"/>
      <c r="K38" s="528"/>
      <c r="L38" s="373"/>
      <c r="M38" s="374"/>
      <c r="N38" s="524"/>
      <c r="O38" s="524"/>
      <c r="P38" s="524"/>
      <c r="Q38" s="524"/>
      <c r="R38" s="524"/>
      <c r="S38" s="524"/>
      <c r="T38" s="378"/>
      <c r="U38" s="279"/>
      <c r="V38" s="279"/>
      <c r="W38" s="279"/>
      <c r="X38" s="279"/>
      <c r="Y38" s="279"/>
      <c r="Z38" s="1"/>
      <c r="AA38" s="1"/>
      <c r="AB38" s="1"/>
      <c r="AC38" s="1"/>
    </row>
    <row r="39" spans="2:34" ht="25" customHeight="1" thickBot="1" x14ac:dyDescent="0.25">
      <c r="C39" s="130"/>
      <c r="D39" s="529"/>
      <c r="E39" s="530"/>
      <c r="F39" s="530"/>
      <c r="G39" s="530"/>
      <c r="H39" s="530"/>
      <c r="I39" s="530"/>
      <c r="J39" s="530"/>
      <c r="K39" s="530"/>
      <c r="L39" s="375"/>
      <c r="M39" s="376"/>
      <c r="N39" s="469"/>
      <c r="O39" s="469"/>
      <c r="P39" s="469"/>
      <c r="Q39" s="469"/>
      <c r="R39" s="469"/>
      <c r="S39" s="469"/>
      <c r="T39" s="379"/>
      <c r="U39" s="279"/>
      <c r="V39" s="279"/>
      <c r="W39" s="279"/>
      <c r="X39" s="279"/>
      <c r="Y39" s="279"/>
      <c r="Z39" s="1"/>
      <c r="AA39" s="1"/>
      <c r="AB39" s="1"/>
      <c r="AC39" s="1"/>
    </row>
    <row r="40" spans="2:34" ht="9.65" customHeight="1" thickTop="1" x14ac:dyDescent="0.2">
      <c r="B40" s="6"/>
      <c r="C40" s="6"/>
      <c r="D40" s="6"/>
      <c r="E40" s="6"/>
      <c r="F40" s="6"/>
      <c r="G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2:34" ht="20.25" customHeight="1" x14ac:dyDescent="0.2"/>
    <row r="42" spans="2:34" ht="20.25" customHeight="1" x14ac:dyDescent="0.2"/>
    <row r="43" spans="2:34" ht="20.25" customHeight="1" x14ac:dyDescent="0.2"/>
    <row r="44" spans="2:34" ht="28.5" customHeight="1" x14ac:dyDescent="0.2">
      <c r="H44" s="60"/>
    </row>
    <row r="45" spans="2:34" ht="20.25" customHeight="1" x14ac:dyDescent="0.2"/>
    <row r="46" spans="2:34" s="21" customFormat="1" ht="20.25" customHeight="1" x14ac:dyDescent="0.2">
      <c r="AC46" s="24"/>
      <c r="AD46" s="1"/>
      <c r="AE46" s="1"/>
      <c r="AF46" s="1"/>
      <c r="AG46" s="1"/>
      <c r="AH46" s="1"/>
    </row>
    <row r="47" spans="2:34" s="21" customFormat="1" ht="20.25" customHeight="1" x14ac:dyDescent="0.2">
      <c r="AC47" s="24"/>
      <c r="AD47" s="1"/>
      <c r="AE47" s="1"/>
      <c r="AF47" s="1"/>
      <c r="AG47" s="1"/>
      <c r="AH47" s="1"/>
    </row>
    <row r="48" spans="2:34" s="21" customFormat="1" ht="20.25" customHeight="1" x14ac:dyDescent="0.2">
      <c r="AC48" s="24"/>
      <c r="AD48" s="1"/>
      <c r="AE48" s="1"/>
      <c r="AF48" s="1"/>
      <c r="AG48" s="1"/>
      <c r="AH48" s="1"/>
    </row>
    <row r="49" spans="29:34" s="21" customFormat="1" ht="20.25" customHeight="1" x14ac:dyDescent="0.2">
      <c r="AC49" s="24"/>
      <c r="AD49" s="1"/>
      <c r="AE49" s="1"/>
      <c r="AF49" s="1"/>
      <c r="AG49" s="1"/>
      <c r="AH49" s="1"/>
    </row>
    <row r="50" spans="29:34" s="21" customFormat="1" ht="20.25" customHeight="1" x14ac:dyDescent="0.2">
      <c r="AC50" s="24"/>
      <c r="AD50" s="1"/>
      <c r="AE50" s="1"/>
      <c r="AF50" s="1"/>
      <c r="AG50" s="1"/>
      <c r="AH50" s="1"/>
    </row>
    <row r="51" spans="29:34" s="21" customFormat="1" ht="20.25" customHeight="1" x14ac:dyDescent="0.2">
      <c r="AC51" s="24"/>
      <c r="AD51" s="1"/>
      <c r="AE51" s="1"/>
      <c r="AF51" s="1"/>
      <c r="AG51" s="1"/>
      <c r="AH51" s="1"/>
    </row>
    <row r="52" spans="29:34" s="21" customFormat="1" ht="20.25" customHeight="1" x14ac:dyDescent="0.2">
      <c r="AC52" s="24"/>
      <c r="AD52" s="1"/>
      <c r="AE52" s="1"/>
      <c r="AF52" s="1"/>
      <c r="AG52" s="1"/>
      <c r="AH52" s="1"/>
    </row>
    <row r="53" spans="29:34" s="21" customFormat="1" ht="20.25" customHeight="1" x14ac:dyDescent="0.2">
      <c r="AC53" s="24"/>
      <c r="AD53" s="1"/>
      <c r="AE53" s="1"/>
      <c r="AF53" s="1"/>
      <c r="AG53" s="1"/>
      <c r="AH53" s="1"/>
    </row>
    <row r="54" spans="29:34" s="21" customFormat="1" ht="22.5" customHeight="1" x14ac:dyDescent="0.2">
      <c r="AC54" s="24"/>
      <c r="AD54" s="1"/>
      <c r="AE54" s="1"/>
      <c r="AF54" s="1"/>
      <c r="AG54" s="1"/>
      <c r="AH54" s="1"/>
    </row>
    <row r="55" spans="29:34" s="21" customFormat="1" ht="22.5" customHeight="1" x14ac:dyDescent="0.2">
      <c r="AC55" s="24"/>
      <c r="AD55" s="1"/>
      <c r="AE55" s="1"/>
      <c r="AF55" s="1"/>
      <c r="AG55" s="1"/>
      <c r="AH55" s="1"/>
    </row>
    <row r="56" spans="29:34" s="21" customFormat="1" ht="22.5" customHeight="1" x14ac:dyDescent="0.2">
      <c r="AC56" s="24"/>
      <c r="AD56" s="1"/>
      <c r="AE56" s="1"/>
      <c r="AF56" s="1"/>
      <c r="AG56" s="1"/>
      <c r="AH56" s="1"/>
    </row>
    <row r="57" spans="29:34" s="21" customFormat="1" ht="22.5" customHeight="1" x14ac:dyDescent="0.2">
      <c r="AC57" s="24"/>
      <c r="AD57" s="1"/>
      <c r="AE57" s="1"/>
      <c r="AF57" s="1"/>
      <c r="AG57" s="1"/>
      <c r="AH57" s="1"/>
    </row>
    <row r="58" spans="29:34" s="21" customFormat="1" ht="22.5" customHeight="1" x14ac:dyDescent="0.2">
      <c r="AC58" s="24"/>
      <c r="AD58" s="1"/>
      <c r="AE58" s="1"/>
      <c r="AF58" s="1"/>
      <c r="AG58" s="1"/>
      <c r="AH58" s="1"/>
    </row>
    <row r="59" spans="29:34" s="21" customFormat="1" ht="22.5" customHeight="1" x14ac:dyDescent="0.2">
      <c r="AC59" s="24"/>
      <c r="AD59" s="1"/>
      <c r="AE59" s="1"/>
      <c r="AF59" s="1"/>
      <c r="AG59" s="1"/>
      <c r="AH59" s="1"/>
    </row>
    <row r="60" spans="29:34" s="21" customFormat="1" ht="22.5" customHeight="1" x14ac:dyDescent="0.2">
      <c r="AC60" s="24"/>
      <c r="AD60" s="1"/>
      <c r="AE60" s="1"/>
      <c r="AF60" s="1"/>
      <c r="AG60" s="1"/>
      <c r="AH60" s="1"/>
    </row>
    <row r="61" spans="29:34" s="21" customFormat="1" ht="22.5" customHeight="1" x14ac:dyDescent="0.2">
      <c r="AC61" s="24"/>
      <c r="AD61" s="1"/>
      <c r="AE61" s="1"/>
      <c r="AF61" s="1"/>
      <c r="AG61" s="1"/>
      <c r="AH61" s="1"/>
    </row>
    <row r="62" spans="29:34" s="21" customFormat="1" ht="22.5" customHeight="1" x14ac:dyDescent="0.2">
      <c r="AC62" s="24"/>
      <c r="AD62" s="1"/>
      <c r="AE62" s="1"/>
      <c r="AF62" s="1"/>
      <c r="AG62" s="1"/>
      <c r="AH62" s="1"/>
    </row>
    <row r="63" spans="29:34" s="21" customFormat="1" ht="22.5" customHeight="1" x14ac:dyDescent="0.2">
      <c r="AC63" s="24"/>
      <c r="AD63" s="1"/>
      <c r="AE63" s="1"/>
      <c r="AF63" s="1"/>
      <c r="AG63" s="1"/>
      <c r="AH63" s="1"/>
    </row>
    <row r="64" spans="29:34" s="21" customFormat="1" ht="22.5" customHeight="1" x14ac:dyDescent="0.2">
      <c r="AC64" s="24"/>
      <c r="AD64" s="1"/>
      <c r="AE64" s="1"/>
      <c r="AF64" s="1"/>
      <c r="AG64" s="1"/>
      <c r="AH64" s="1"/>
    </row>
    <row r="65" spans="29:34" s="21" customFormat="1" ht="22.5" customHeight="1" x14ac:dyDescent="0.2">
      <c r="AC65" s="24"/>
      <c r="AD65" s="1"/>
      <c r="AE65" s="1"/>
      <c r="AF65" s="1"/>
      <c r="AG65" s="1"/>
      <c r="AH65" s="1"/>
    </row>
    <row r="66" spans="29:34" s="21" customFormat="1" ht="22.5" customHeight="1" x14ac:dyDescent="0.2">
      <c r="AC66" s="24"/>
      <c r="AD66" s="1"/>
      <c r="AE66" s="1"/>
      <c r="AF66" s="1"/>
      <c r="AG66" s="1"/>
      <c r="AH66" s="1"/>
    </row>
    <row r="67" spans="29:34" s="21" customFormat="1" ht="22.5" customHeight="1" x14ac:dyDescent="0.2">
      <c r="AC67" s="24"/>
      <c r="AD67" s="1"/>
      <c r="AE67" s="1"/>
      <c r="AF67" s="1"/>
      <c r="AG67" s="1"/>
      <c r="AH67" s="1"/>
    </row>
    <row r="68" spans="29:34" s="21" customFormat="1" ht="22.5" customHeight="1" x14ac:dyDescent="0.2">
      <c r="AC68" s="24"/>
      <c r="AD68" s="1"/>
      <c r="AE68" s="1"/>
      <c r="AF68" s="1"/>
      <c r="AG68" s="1"/>
      <c r="AH68" s="1"/>
    </row>
    <row r="69" spans="29:34" s="21" customFormat="1" ht="22.5" customHeight="1" x14ac:dyDescent="0.2">
      <c r="AC69" s="24"/>
      <c r="AD69" s="1"/>
      <c r="AE69" s="1"/>
      <c r="AF69" s="1"/>
      <c r="AG69" s="1"/>
      <c r="AH69" s="1"/>
    </row>
  </sheetData>
  <mergeCells count="72">
    <mergeCell ref="B3:J3"/>
    <mergeCell ref="E10:AC10"/>
    <mergeCell ref="E14:G14"/>
    <mergeCell ref="D18:G18"/>
    <mergeCell ref="H18:O18"/>
    <mergeCell ref="P18:Q18"/>
    <mergeCell ref="R18:S18"/>
    <mergeCell ref="V18:Y18"/>
    <mergeCell ref="Z18:AC18"/>
    <mergeCell ref="Z20:AB20"/>
    <mergeCell ref="D19:G19"/>
    <mergeCell ref="H19:O19"/>
    <mergeCell ref="P19:Q19"/>
    <mergeCell ref="R19:S19"/>
    <mergeCell ref="V19:X19"/>
    <mergeCell ref="Z19:AB19"/>
    <mergeCell ref="D20:G20"/>
    <mergeCell ref="H20:O20"/>
    <mergeCell ref="P20:Q20"/>
    <mergeCell ref="R20:S20"/>
    <mergeCell ref="V20:X20"/>
    <mergeCell ref="Z21:AB21"/>
    <mergeCell ref="Z22:AB22"/>
    <mergeCell ref="D22:G22"/>
    <mergeCell ref="H22:O22"/>
    <mergeCell ref="P22:Q22"/>
    <mergeCell ref="R22:S22"/>
    <mergeCell ref="V22:X22"/>
    <mergeCell ref="D21:G21"/>
    <mergeCell ref="H21:O21"/>
    <mergeCell ref="P21:Q21"/>
    <mergeCell ref="R21:S21"/>
    <mergeCell ref="V21:X21"/>
    <mergeCell ref="Z24:AB24"/>
    <mergeCell ref="D23:G23"/>
    <mergeCell ref="H23:O23"/>
    <mergeCell ref="P23:Q23"/>
    <mergeCell ref="R23:S23"/>
    <mergeCell ref="V23:X23"/>
    <mergeCell ref="Z23:AB23"/>
    <mergeCell ref="D24:G24"/>
    <mergeCell ref="H24:O24"/>
    <mergeCell ref="P24:Q24"/>
    <mergeCell ref="R24:S24"/>
    <mergeCell ref="V24:X24"/>
    <mergeCell ref="C25:S25"/>
    <mergeCell ref="V25:X25"/>
    <mergeCell ref="Z25:AB25"/>
    <mergeCell ref="J29:L29"/>
    <mergeCell ref="N29:N30"/>
    <mergeCell ref="O29:Q29"/>
    <mergeCell ref="S29:S30"/>
    <mergeCell ref="T29:V29"/>
    <mergeCell ref="J30:M30"/>
    <mergeCell ref="O30:R30"/>
    <mergeCell ref="T30:W30"/>
    <mergeCell ref="J32:L33"/>
    <mergeCell ref="M32:M33"/>
    <mergeCell ref="N32:N33"/>
    <mergeCell ref="O32:P33"/>
    <mergeCell ref="Q32:R33"/>
    <mergeCell ref="S32:S33"/>
    <mergeCell ref="T32:V33"/>
    <mergeCell ref="W32:W33"/>
    <mergeCell ref="X32:AB33"/>
    <mergeCell ref="T34:AA34"/>
    <mergeCell ref="D37:K37"/>
    <mergeCell ref="L37:M39"/>
    <mergeCell ref="N37:S39"/>
    <mergeCell ref="T37:T39"/>
    <mergeCell ref="U37:Y39"/>
    <mergeCell ref="D38:K39"/>
  </mergeCells>
  <phoneticPr fontId="46"/>
  <dataValidations count="3">
    <dataValidation type="list" allowBlank="1" showInputMessage="1" showErrorMessage="1" sqref="Q8 L7:L8 D7:D9" xr:uid="{B55C5737-5E3F-4C41-AA85-F7C7AE7C52B7}">
      <formula1>"✅,□"</formula1>
    </dataValidation>
    <dataValidation type="list" allowBlank="1" showInputMessage="1" showErrorMessage="1" sqref="D19:G24" xr:uid="{77688CB0-973E-4CE3-B69F-00C31CAFF860}">
      <formula1>"遮熱ヘルメット（国家検定合格品）,遮熱ヘルメット,電動ファン付き作業服,クールベスト,水冷服,熱中症予防ウェアラブルデバイス"</formula1>
    </dataValidation>
    <dataValidation type="list" allowBlank="1" showInputMessage="1" showErrorMessage="1" sqref="P19:Q24" xr:uid="{04819C97-642E-4053-9FB7-7E0CD851A44C}">
      <formula1>"消耗品費"</formula1>
    </dataValidation>
  </dataValidations>
  <pageMargins left="0.70866141732283472" right="0.51181102362204722" top="0.55118110236220474" bottom="0.55118110236220474" header="0.31496062992125984" footer="0.31496062992125984"/>
  <pageSetup paperSize="9" scale="68" firstPageNumber="23" orientation="portrait" useFirstPageNumber="1" r:id="rId1"/>
  <headerFooter>
    <oddFooter>&amp;R&amp;K00-0140７トータルサポート</oddFooter>
  </headerFooter>
  <rowBreaks count="1" manualBreakCount="1">
    <brk id="2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様式第1号（4-1）</vt:lpstr>
      <vt:lpstr>様式第1号（4-2）</vt:lpstr>
      <vt:lpstr>様式第1号（4-3）</vt:lpstr>
      <vt:lpstr>様式第1号（4-4）</vt:lpstr>
      <vt:lpstr>様式第1号別紙</vt:lpstr>
      <vt:lpstr>【加算】様式第1号(育）</vt:lpstr>
      <vt:lpstr>【加算】様式第1号(職）</vt:lpstr>
      <vt:lpstr>'様式第1号（4-4）'!①2助成対象経費委託費</vt:lpstr>
      <vt:lpstr>'【加算】様式第1号(職）'!Print_Area</vt:lpstr>
      <vt:lpstr>'様式第1号（4-2）'!Print_Area</vt:lpstr>
      <vt:lpstr>'様式第1号（4-4）'!Print_Area</vt:lpstr>
      <vt:lpstr>様式第1号別紙!Print_Area</vt:lpstr>
      <vt:lpstr>'【加算】様式第1号(職）'!作業服等の導入対象者数</vt:lpstr>
      <vt:lpstr>'様式第1号（4-4）'!助成金支給申請額委託費</vt:lpstr>
      <vt:lpstr>'様式第1号（4-4）'!助成金支給申請額委託費以外</vt:lpstr>
      <vt:lpstr>'【加算】様式第1号(職）'!助成対象経費</vt:lpstr>
      <vt:lpstr>'様式第1号（4-4）'!助成対象経費委託費</vt:lpstr>
      <vt:lpstr>'様式第1号（4-4）'!助成対象経費委託費以外</vt:lpstr>
      <vt:lpstr>申請額A</vt:lpstr>
      <vt:lpstr>申請額B</vt:lpstr>
      <vt:lpstr>申請額C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2020-03-03T12:32:46Z</dcterms:created>
  <dcterms:modified xsi:type="dcterms:W3CDTF">2025-06-13T01:25:37Z</dcterms:modified>
</cp:coreProperties>
</file>