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BD1D6C7E-8D84-4FCF-BF27-7BA64C80FB3A}" xr6:coauthVersionLast="47" xr6:coauthVersionMax="47" xr10:uidLastSave="{00000000-0000-0000-0000-000000000000}"/>
  <bookViews>
    <workbookView xWindow="-120" yWindow="-120" windowWidth="29040" windowHeight="15720" tabRatio="827" xr2:uid="{C6681305-19D3-4F70-A559-7737888237AB}"/>
  </bookViews>
  <sheets>
    <sheet name="様式第1号（4-1）" sheetId="42" r:id="rId1"/>
    <sheet name="様式第1号（4-2）" sheetId="24" r:id="rId2"/>
    <sheet name="様式第1号（4-3）" sheetId="35" r:id="rId3"/>
    <sheet name="様式第1号（4-4）" sheetId="44" r:id="rId4"/>
    <sheet name="様式第1号別紙" sheetId="34" r:id="rId5"/>
  </sheets>
  <definedNames>
    <definedName name="①2助成対象経費委託費" localSheetId="3">'様式第1号（4-4）'!$U$41</definedName>
    <definedName name="_xlnm.Print_Area" localSheetId="1">'様式第1号（4-2）'!$A$1:$AA$36</definedName>
    <definedName name="_xlnm.Print_Area" localSheetId="3">'様式第1号（4-4）'!$A$1:$AC$53</definedName>
    <definedName name="_xlnm.Print_Area" localSheetId="4">様式第1号別紙!$A$1:$Y$36</definedName>
    <definedName name="助成金支給申請額委託費" localSheetId="3">'様式第1号（4-4）'!$U$44</definedName>
    <definedName name="助成金支給申請額委託費以外" localSheetId="3">'様式第1号（4-4）'!$U$27</definedName>
    <definedName name="助成対象経費委託費" localSheetId="3">'様式第1号（4-4）'!$U$39</definedName>
    <definedName name="助成対象経費委託費以外" localSheetId="3">'様式第1号（4-4）'!$U$22</definedName>
    <definedName name="申請額A">'様式第1号（4-4）'!$O$50</definedName>
    <definedName name="申請額B">#REF!</definedName>
    <definedName name="申請額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44" l="1"/>
  <c r="U35" i="44"/>
  <c r="U33" i="44"/>
  <c r="U20" i="44"/>
  <c r="U18" i="44"/>
  <c r="U16" i="44"/>
  <c r="U14" i="44"/>
  <c r="U12" i="44"/>
  <c r="U10" i="44"/>
  <c r="U8" i="44"/>
  <c r="U6" i="44"/>
  <c r="U22" i="44" l="1"/>
  <c r="U39" i="44" l="1"/>
  <c r="U41" i="44" s="1"/>
  <c r="U44" i="44" s="1"/>
  <c r="U24" i="44"/>
  <c r="U27" i="34"/>
  <c r="U17" i="34"/>
  <c r="R37" i="35"/>
  <c r="S37" i="35"/>
  <c r="Q37" i="35"/>
  <c r="E12" i="24"/>
  <c r="Y22" i="44"/>
  <c r="Y39" i="44"/>
  <c r="U29" i="34" l="1"/>
  <c r="Q38" i="35"/>
  <c r="U27" i="44"/>
  <c r="O50" i="44" s="1"/>
</calcChain>
</file>

<file path=xl/sharedStrings.xml><?xml version="1.0" encoding="utf-8"?>
<sst xmlns="http://schemas.openxmlformats.org/spreadsheetml/2006/main" count="319" uniqueCount="180">
  <si>
    <t>数量</t>
    <rPh sb="0" eb="2">
      <t>スウリョウ</t>
    </rPh>
    <phoneticPr fontId="2"/>
  </si>
  <si>
    <t>単位</t>
    <rPh sb="0" eb="2">
      <t>タンイ</t>
    </rPh>
    <phoneticPr fontId="2"/>
  </si>
  <si>
    <t>総事業費
（税込み）</t>
    <rPh sb="0" eb="4">
      <t>ソウジギョウヒ</t>
    </rPh>
    <rPh sb="6" eb="8">
      <t>ゼイコ</t>
    </rPh>
    <phoneticPr fontId="2"/>
  </si>
  <si>
    <t>円</t>
    <rPh sb="0" eb="1">
      <t>エン</t>
    </rPh>
    <phoneticPr fontId="2"/>
  </si>
  <si>
    <t>科目</t>
    <rPh sb="0" eb="2">
      <t>カモク</t>
    </rPh>
    <phoneticPr fontId="2"/>
  </si>
  <si>
    <t>在宅勤務</t>
    <phoneticPr fontId="7"/>
  </si>
  <si>
    <t>□</t>
    <phoneticPr fontId="2"/>
  </si>
  <si>
    <t>Ａ　農業、林業</t>
    <rPh sb="2" eb="4">
      <t>ノウギョウ</t>
    </rPh>
    <rPh sb="5" eb="7">
      <t>リンギョウ</t>
    </rPh>
    <phoneticPr fontId="2"/>
  </si>
  <si>
    <t>Ｂ　漁業</t>
    <rPh sb="2" eb="4">
      <t>ギョギョウ</t>
    </rPh>
    <phoneticPr fontId="2"/>
  </si>
  <si>
    <t>Ｃ　鉱業、採石業、砂利採取業</t>
    <rPh sb="2" eb="4">
      <t>コウギョウ</t>
    </rPh>
    <rPh sb="5" eb="7">
      <t>サイセキ</t>
    </rPh>
    <rPh sb="7" eb="8">
      <t>ギョウ</t>
    </rPh>
    <rPh sb="9" eb="10">
      <t>スナ</t>
    </rPh>
    <rPh sb="10" eb="11">
      <t>リ</t>
    </rPh>
    <rPh sb="11" eb="13">
      <t>サイシュ</t>
    </rPh>
    <rPh sb="13" eb="14">
      <t>ギョウ</t>
    </rPh>
    <phoneticPr fontId="2"/>
  </si>
  <si>
    <t>Ｄ　建設業</t>
    <rPh sb="2" eb="5">
      <t>ケンセツギョウ</t>
    </rPh>
    <phoneticPr fontId="2"/>
  </si>
  <si>
    <t>Ｅ　製造業</t>
    <rPh sb="2" eb="5">
      <t>セイゾウギョウ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</si>
  <si>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</si>
  <si>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</si>
  <si>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</si>
  <si>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Ｆ　電気・ガス・熱供給・水道業</t>
    <rPh sb="2" eb="4">
      <t>デンキ</t>
    </rPh>
    <rPh sb="8" eb="9">
      <t>ネツ</t>
    </rPh>
    <rPh sb="9" eb="11">
      <t>キョウキュウ</t>
    </rPh>
    <rPh sb="12" eb="15">
      <t>スイドウギョウ</t>
    </rPh>
    <phoneticPr fontId="2"/>
  </si>
  <si>
    <t>Ｇ　情報通信業</t>
    <rPh sb="2" eb="4">
      <t>ジョウホウ</t>
    </rPh>
    <rPh sb="4" eb="7">
      <t>ツウシンギョウ</t>
    </rPh>
    <phoneticPr fontId="2"/>
  </si>
  <si>
    <t>Ｈ　運輸業、郵便業</t>
    <rPh sb="2" eb="5">
      <t>ウンユギョウ</t>
    </rPh>
    <rPh sb="6" eb="8">
      <t>ユウビン</t>
    </rPh>
    <rPh sb="8" eb="9">
      <t>ギョウ</t>
    </rPh>
    <phoneticPr fontId="2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</si>
  <si>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ドノ</t>
    </rPh>
    <phoneticPr fontId="2"/>
  </si>
  <si>
    <t>Ｉ　 卸売業、小売業</t>
    <rPh sb="3" eb="5">
      <t>オロシウリ</t>
    </rPh>
    <rPh sb="5" eb="6">
      <t>ギョウ</t>
    </rPh>
    <rPh sb="7" eb="10">
      <t>コウリギョウ</t>
    </rPh>
    <phoneticPr fontId="2"/>
  </si>
  <si>
    <t>Ｊ　金融業、保険業</t>
    <rPh sb="2" eb="5">
      <t>キンユウギョウ</t>
    </rPh>
    <rPh sb="6" eb="9">
      <t>ホケンギョウ</t>
    </rPh>
    <phoneticPr fontId="2"/>
  </si>
  <si>
    <t>企業等の所在地</t>
    <rPh sb="0" eb="2">
      <t>キギョウ</t>
    </rPh>
    <rPh sb="2" eb="3">
      <t>トウ</t>
    </rPh>
    <rPh sb="4" eb="7">
      <t>ショザイチ</t>
    </rPh>
    <phoneticPr fontId="2"/>
  </si>
  <si>
    <t>Ｋ　不動産業、物品賃貸業</t>
    <rPh sb="2" eb="5">
      <t>フドウサン</t>
    </rPh>
    <rPh sb="5" eb="6">
      <t>ギョウ</t>
    </rPh>
    <rPh sb="7" eb="9">
      <t>ブッピン</t>
    </rPh>
    <rPh sb="9" eb="11">
      <t>チンタイ</t>
    </rPh>
    <rPh sb="11" eb="12">
      <t>ギョウ</t>
    </rPh>
    <phoneticPr fontId="2"/>
  </si>
  <si>
    <t>Ｌ　学術研究、専門・技術サービス業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2"/>
  </si>
  <si>
    <t>Ｍ　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"/>
  </si>
  <si>
    <t>企業等の名称</t>
    <rPh sb="0" eb="2">
      <t>キギョウ</t>
    </rPh>
    <rPh sb="2" eb="3">
      <t>トウ</t>
    </rPh>
    <rPh sb="4" eb="6">
      <t>メイショウ</t>
    </rPh>
    <phoneticPr fontId="2"/>
  </si>
  <si>
    <t>Ｎ　生活関連サービス業、娯楽業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2"/>
  </si>
  <si>
    <t>Ｏ　教育、学習支援業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"/>
  </si>
  <si>
    <t>代表者役職</t>
    <rPh sb="0" eb="3">
      <t>ダイヒョウシャ</t>
    </rPh>
    <rPh sb="3" eb="5">
      <t>ヤクショク</t>
    </rPh>
    <phoneticPr fontId="2"/>
  </si>
  <si>
    <t>Ｐ　医療、福祉</t>
    <rPh sb="2" eb="4">
      <t>イリョウ</t>
    </rPh>
    <rPh sb="5" eb="7">
      <t>フクシ</t>
    </rPh>
    <phoneticPr fontId="2"/>
  </si>
  <si>
    <t>Ｑ　複合サービス事業</t>
    <rPh sb="2" eb="4">
      <t>フクゴウ</t>
    </rPh>
    <rPh sb="8" eb="10">
      <t>ジギョウ</t>
    </rPh>
    <phoneticPr fontId="2"/>
  </si>
  <si>
    <t>Ｒ　サービス業（他に分類されないもの）</t>
    <rPh sb="6" eb="7">
      <t>ギョウ</t>
    </rPh>
    <rPh sb="8" eb="9">
      <t>ホカ</t>
    </rPh>
    <rPh sb="10" eb="12">
      <t>ブンルイ</t>
    </rPh>
    <phoneticPr fontId="2"/>
  </si>
  <si>
    <t>Ｓ　公務（他に分類されるものを除く）</t>
    <rPh sb="2" eb="4">
      <t>コウム</t>
    </rPh>
    <rPh sb="5" eb="6">
      <t>ホカ</t>
    </rPh>
    <rPh sb="7" eb="9">
      <t>ブンルイ</t>
    </rPh>
    <rPh sb="15" eb="16">
      <t>ノゾ</t>
    </rPh>
    <phoneticPr fontId="2"/>
  </si>
  <si>
    <t>Ｔ　分類不能の産業</t>
    <rPh sb="2" eb="4">
      <t>ブンルイ</t>
    </rPh>
    <rPh sb="4" eb="6">
      <t>フノウ</t>
    </rPh>
    <rPh sb="7" eb="9">
      <t>サンギョウ</t>
    </rPh>
    <phoneticPr fontId="2"/>
  </si>
  <si>
    <t>企業等の概要</t>
    <rPh sb="0" eb="2">
      <t>キギョウ</t>
    </rPh>
    <rPh sb="2" eb="3">
      <t>トウ</t>
    </rPh>
    <rPh sb="4" eb="6">
      <t>ガイヨウ</t>
    </rPh>
    <phoneticPr fontId="2"/>
  </si>
  <si>
    <t>業種</t>
    <rPh sb="0" eb="2">
      <t>ギョウシュ</t>
    </rPh>
    <phoneticPr fontId="2"/>
  </si>
  <si>
    <t>人</t>
    <rPh sb="0" eb="1">
      <t>ニン</t>
    </rPh>
    <phoneticPr fontId="2"/>
  </si>
  <si>
    <t>役職・氏名</t>
    <rPh sb="0" eb="2">
      <t>ヤクショク</t>
    </rPh>
    <phoneticPr fontId="2"/>
  </si>
  <si>
    <t>メールアドレス</t>
    <phoneticPr fontId="2"/>
  </si>
  <si>
    <t>主な事業内容</t>
    <rPh sb="0" eb="1">
      <t>オモ</t>
    </rPh>
    <rPh sb="2" eb="4">
      <t>ジギョウ</t>
    </rPh>
    <rPh sb="4" eb="6">
      <t>ナイヨウ</t>
    </rPh>
    <phoneticPr fontId="8"/>
  </si>
  <si>
    <t>円</t>
  </si>
  <si>
    <t>①</t>
    <phoneticPr fontId="7"/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</si>
  <si>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2"/>
  </si>
  <si>
    <t>うち都内事業所の常時雇用する労働者数</t>
    <rPh sb="2" eb="4">
      <t>トナイ</t>
    </rPh>
    <rPh sb="4" eb="7">
      <t>ジギョウショ</t>
    </rPh>
    <rPh sb="8" eb="10">
      <t>ジョウジ</t>
    </rPh>
    <rPh sb="10" eb="12">
      <t>コヨウ</t>
    </rPh>
    <rPh sb="14" eb="17">
      <t>ロウドウシャ</t>
    </rPh>
    <rPh sb="17" eb="18">
      <t>スウ</t>
    </rPh>
    <phoneticPr fontId="2"/>
  </si>
  <si>
    <t>テレワーク実施対象者数</t>
    <rPh sb="5" eb="7">
      <t>ジッシ</t>
    </rPh>
    <rPh sb="7" eb="9">
      <t>タイショウ</t>
    </rPh>
    <rPh sb="9" eb="10">
      <t>シャ</t>
    </rPh>
    <rPh sb="10" eb="11">
      <t>スウ</t>
    </rPh>
    <phoneticPr fontId="2"/>
  </si>
  <si>
    <r>
      <t xml:space="preserve">助成対象経費
</t>
    </r>
    <r>
      <rPr>
        <u/>
        <sz val="10"/>
        <rFont val="ＭＳ Ｐ明朝"/>
        <family val="1"/>
        <charset val="128"/>
      </rPr>
      <t>（税抜き）</t>
    </r>
    <rPh sb="0" eb="2">
      <t>ジョセイ</t>
    </rPh>
    <rPh sb="2" eb="4">
      <t>タイショウ</t>
    </rPh>
    <rPh sb="4" eb="6">
      <t>ケイヒ</t>
    </rPh>
    <rPh sb="8" eb="9">
      <t>ゼイ</t>
    </rPh>
    <rPh sb="9" eb="10">
      <t>ヌ</t>
    </rPh>
    <phoneticPr fontId="2"/>
  </si>
  <si>
    <r>
      <t xml:space="preserve">単価
</t>
    </r>
    <r>
      <rPr>
        <u/>
        <sz val="9"/>
        <rFont val="ＭＳ Ｐ明朝"/>
        <family val="1"/>
        <charset val="128"/>
      </rPr>
      <t>（税抜き）</t>
    </r>
    <rPh sb="0" eb="2">
      <t>タンカ</t>
    </rPh>
    <rPh sb="4" eb="5">
      <t>ゼイ</t>
    </rPh>
    <rPh sb="5" eb="6">
      <t>ヌ</t>
    </rPh>
    <phoneticPr fontId="2"/>
  </si>
  <si>
    <t>担当者連絡先※</t>
    <rPh sb="0" eb="3">
      <t>タントウシャ</t>
    </rPh>
    <rPh sb="3" eb="6">
      <t>レンラクサキ</t>
    </rPh>
    <phoneticPr fontId="2"/>
  </si>
  <si>
    <t>申請№</t>
    <phoneticPr fontId="7"/>
  </si>
  <si>
    <t>円</t>
    <rPh sb="0" eb="1">
      <t>エン</t>
    </rPh>
    <phoneticPr fontId="10"/>
  </si>
  <si>
    <t>上段：導入機器製品名（メーカー・型番等）
下段：導入目的・利用用途</t>
    <rPh sb="0" eb="2">
      <t>ジョウダン</t>
    </rPh>
    <rPh sb="3" eb="5">
      <t>ドウニュウ</t>
    </rPh>
    <rPh sb="5" eb="7">
      <t>キキ</t>
    </rPh>
    <rPh sb="7" eb="9">
      <t>セイヒン</t>
    </rPh>
    <rPh sb="9" eb="10">
      <t>メイ</t>
    </rPh>
    <rPh sb="16" eb="18">
      <t>カタバン</t>
    </rPh>
    <rPh sb="18" eb="19">
      <t>トウ</t>
    </rPh>
    <rPh sb="21" eb="23">
      <t>カダン</t>
    </rPh>
    <rPh sb="24" eb="26">
      <t>ドウニュウ</t>
    </rPh>
    <rPh sb="26" eb="28">
      <t>モクテキ</t>
    </rPh>
    <rPh sb="29" eb="31">
      <t>リヨウ</t>
    </rPh>
    <rPh sb="31" eb="33">
      <t>ヨウト</t>
    </rPh>
    <phoneticPr fontId="2"/>
  </si>
  <si>
    <t>代表者氏名</t>
    <phoneticPr fontId="2"/>
  </si>
  <si>
    <t>事業所の名称</t>
    <rPh sb="0" eb="3">
      <t>ジギョウショ</t>
    </rPh>
    <rPh sb="4" eb="6">
      <t>メイショウ</t>
    </rPh>
    <phoneticPr fontId="17"/>
  </si>
  <si>
    <t>所在地</t>
    <rPh sb="0" eb="3">
      <t>ショザイチ</t>
    </rPh>
    <phoneticPr fontId="17"/>
  </si>
  <si>
    <t>計</t>
    <rPh sb="0" eb="1">
      <t>ケイ</t>
    </rPh>
    <phoneticPr fontId="17"/>
  </si>
  <si>
    <t>●　都外事業所</t>
    <rPh sb="2" eb="3">
      <t>ト</t>
    </rPh>
    <rPh sb="3" eb="4">
      <t>ガイ</t>
    </rPh>
    <phoneticPr fontId="17"/>
  </si>
  <si>
    <t>常時雇用する労働者数合計</t>
    <rPh sb="0" eb="2">
      <t>ジョウジ</t>
    </rPh>
    <rPh sb="2" eb="4">
      <t>コヨウ</t>
    </rPh>
    <rPh sb="6" eb="9">
      <t>ロウドウシャ</t>
    </rPh>
    <rPh sb="9" eb="10">
      <t>スウ</t>
    </rPh>
    <rPh sb="10" eb="12">
      <t>ゴウケイ</t>
    </rPh>
    <phoneticPr fontId="17"/>
  </si>
  <si>
    <t>②登記上の本社は、必ず記載すること。</t>
    <rPh sb="1" eb="4">
      <t>トウキジョウ</t>
    </rPh>
    <rPh sb="5" eb="7">
      <t>ホンシャ</t>
    </rPh>
    <rPh sb="9" eb="10">
      <t>カナラ</t>
    </rPh>
    <rPh sb="11" eb="13">
      <t>キサイ</t>
    </rPh>
    <phoneticPr fontId="17"/>
  </si>
  <si>
    <t>事　業　所　一　覧</t>
    <phoneticPr fontId="17"/>
  </si>
  <si>
    <t>●　都内事業所</t>
    <phoneticPr fontId="17"/>
  </si>
  <si>
    <t>【記入上の注意】</t>
    <phoneticPr fontId="17"/>
  </si>
  <si>
    <t>③記載欄が不足する場合は、適宜行を追加すること。</t>
    <phoneticPr fontId="17"/>
  </si>
  <si>
    <t>№</t>
    <phoneticPr fontId="2"/>
  </si>
  <si>
    <t>テレワーク
形態</t>
    <rPh sb="6" eb="8">
      <t>ケイタイ</t>
    </rPh>
    <phoneticPr fontId="2"/>
  </si>
  <si>
    <t>貸与機器等</t>
    <rPh sb="0" eb="2">
      <t>タイヨ</t>
    </rPh>
    <rPh sb="2" eb="4">
      <t>キキ</t>
    </rPh>
    <rPh sb="4" eb="5">
      <t>トウ</t>
    </rPh>
    <phoneticPr fontId="2"/>
  </si>
  <si>
    <t>在宅</t>
    <rPh sb="0" eb="2">
      <t>ザイタク</t>
    </rPh>
    <phoneticPr fontId="2"/>
  </si>
  <si>
    <t>モバイル</t>
    <phoneticPr fontId="2"/>
  </si>
  <si>
    <t>モバイル</t>
    <phoneticPr fontId="2"/>
  </si>
  <si>
    <t>両方</t>
    <rPh sb="0" eb="2">
      <t>リョウホウ</t>
    </rPh>
    <phoneticPr fontId="2"/>
  </si>
  <si>
    <t>□</t>
  </si>
  <si>
    <t>テレワーク
実施対象者氏名
(フルネーム表記）</t>
    <rPh sb="6" eb="8">
      <t>ジッシ</t>
    </rPh>
    <rPh sb="8" eb="11">
      <t>タイショウシャ</t>
    </rPh>
    <rPh sb="11" eb="13">
      <t>シメイ</t>
    </rPh>
    <rPh sb="20" eb="22">
      <t>ヒョウキ</t>
    </rPh>
    <phoneticPr fontId="2"/>
  </si>
  <si>
    <t>なし</t>
    <phoneticPr fontId="8"/>
  </si>
  <si>
    <t>あり</t>
    <phoneticPr fontId="8"/>
  </si>
  <si>
    <t>様式第１号（第８条関係）別紙</t>
    <rPh sb="12" eb="14">
      <t>ベッシ</t>
    </rPh>
    <phoneticPr fontId="17"/>
  </si>
  <si>
    <t>助成金額計算書</t>
    <rPh sb="0" eb="2">
      <t>ジョセイ</t>
    </rPh>
    <phoneticPr fontId="7"/>
  </si>
  <si>
    <t>雇用形態（注1）</t>
    <rPh sb="0" eb="2">
      <t>コヨウ</t>
    </rPh>
    <rPh sb="2" eb="4">
      <t>ケイタイ</t>
    </rPh>
    <rPh sb="5" eb="6">
      <t>チュウ</t>
    </rPh>
    <phoneticPr fontId="2"/>
  </si>
  <si>
    <t>機器導入</t>
    <phoneticPr fontId="2"/>
  </si>
  <si>
    <t>機器の設置・設定</t>
    <rPh sb="0" eb="2">
      <t>キキ</t>
    </rPh>
    <rPh sb="3" eb="5">
      <t>セッチ</t>
    </rPh>
    <rPh sb="6" eb="8">
      <t>セッテイ</t>
    </rPh>
    <phoneticPr fontId="2"/>
  </si>
  <si>
    <t>ソフトウェア導入</t>
    <rPh sb="6" eb="8">
      <t>ドウニュウ</t>
    </rPh>
    <phoneticPr fontId="2"/>
  </si>
  <si>
    <t>クラウドサービス導入</t>
    <rPh sb="8" eb="10">
      <t>ドウニュウ</t>
    </rPh>
    <phoneticPr fontId="2"/>
  </si>
  <si>
    <t>その他</t>
    <rPh sb="2" eb="3">
      <t>ホカ</t>
    </rPh>
    <phoneticPr fontId="2"/>
  </si>
  <si>
    <t>（</t>
    <phoneticPr fontId="2"/>
  </si>
  <si>
    <t>）</t>
    <phoneticPr fontId="2"/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</si>
  <si>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17"/>
  </si>
  <si>
    <t>＠</t>
    <phoneticPr fontId="2"/>
  </si>
  <si>
    <t>〒</t>
    <phoneticPr fontId="2"/>
  </si>
  <si>
    <t>（１）導入するテレワーク形態（いずれか一つ選択）</t>
    <rPh sb="3" eb="5">
      <t>ドウニュウ</t>
    </rPh>
    <rPh sb="12" eb="14">
      <t>ケイタイ</t>
    </rPh>
    <rPh sb="19" eb="20">
      <t>ヒト</t>
    </rPh>
    <rPh sb="21" eb="23">
      <t>センタク</t>
    </rPh>
    <phoneticPr fontId="2"/>
  </si>
  <si>
    <t>個人の住所地</t>
    <rPh sb="0" eb="2">
      <t>コジン</t>
    </rPh>
    <rPh sb="3" eb="5">
      <t>ジュウショ</t>
    </rPh>
    <rPh sb="5" eb="6">
      <t>チ</t>
    </rPh>
    <phoneticPr fontId="2"/>
  </si>
  <si>
    <t>※個人事業主の場合のみ（住民票記載事項証明書どおりに記載）</t>
    <rPh sb="1" eb="3">
      <t>コジン</t>
    </rPh>
    <rPh sb="3" eb="6">
      <t>ジギョウヌシ</t>
    </rPh>
    <rPh sb="7" eb="9">
      <t>バアイ</t>
    </rPh>
    <rPh sb="12" eb="15">
      <t>ジュウミンヒョウ</t>
    </rPh>
    <rPh sb="15" eb="22">
      <t>キサイジコウショウメイショ</t>
    </rPh>
    <rPh sb="26" eb="28">
      <t>キサイ</t>
    </rPh>
    <phoneticPr fontId="2"/>
  </si>
  <si>
    <t>※所在地、名称、役職、氏名は法人登記簿どおりに記載</t>
    <rPh sb="1" eb="4">
      <t>ショザイチ</t>
    </rPh>
    <rPh sb="5" eb="7">
      <t>メイショウ</t>
    </rPh>
    <rPh sb="8" eb="10">
      <t>ヤクショク</t>
    </rPh>
    <rPh sb="11" eb="13">
      <t>シメイ</t>
    </rPh>
    <rPh sb="14" eb="16">
      <t>ホウジン</t>
    </rPh>
    <rPh sb="16" eb="19">
      <t>トウキボ</t>
    </rPh>
    <rPh sb="23" eb="25">
      <t>キサイ</t>
    </rPh>
    <phoneticPr fontId="2"/>
  </si>
  <si>
    <t>№</t>
    <phoneticPr fontId="8"/>
  </si>
  <si>
    <t>※様式第１号別紙「事業所一覧」と一致させること</t>
    <rPh sb="1" eb="3">
      <t>ヨウシキ</t>
    </rPh>
    <rPh sb="3" eb="4">
      <t>ダイ</t>
    </rPh>
    <rPh sb="5" eb="6">
      <t>ゴウ</t>
    </rPh>
    <rPh sb="6" eb="8">
      <t>ベッシ</t>
    </rPh>
    <rPh sb="9" eb="12">
      <t>ジギョウショ</t>
    </rPh>
    <rPh sb="12" eb="14">
      <t>イチラン</t>
    </rPh>
    <rPh sb="16" eb="18">
      <t>イッチ</t>
    </rPh>
    <phoneticPr fontId="2"/>
  </si>
  <si>
    <r>
      <rPr>
        <sz val="9"/>
        <rFont val="ＭＳ Ｐ明朝"/>
        <family val="1"/>
        <charset val="128"/>
      </rPr>
      <t xml:space="preserve">所　属
</t>
    </r>
    <r>
      <rPr>
        <sz val="8"/>
        <rFont val="ＭＳ Ｐ明朝"/>
        <family val="1"/>
        <charset val="128"/>
      </rPr>
      <t>（部課係名）</t>
    </r>
    <phoneticPr fontId="2"/>
  </si>
  <si>
    <r>
      <t xml:space="preserve">モバイル勤務
</t>
    </r>
    <r>
      <rPr>
        <sz val="8"/>
        <rFont val="ＭＳ Ｐ明朝"/>
        <family val="1"/>
        <charset val="128"/>
      </rPr>
      <t>※在宅・事業所以外での勤務</t>
    </r>
    <rPh sb="4" eb="6">
      <t>キンム</t>
    </rPh>
    <rPh sb="8" eb="10">
      <t>ザイタク</t>
    </rPh>
    <rPh sb="11" eb="14">
      <t>ジギョウショ</t>
    </rPh>
    <rPh sb="14" eb="16">
      <t>イガイ</t>
    </rPh>
    <rPh sb="18" eb="20">
      <t>キンム</t>
    </rPh>
    <phoneticPr fontId="7"/>
  </si>
  <si>
    <r>
      <t xml:space="preserve">両方（在宅勤務・モバイル勤務）
</t>
    </r>
    <r>
      <rPr>
        <sz val="8"/>
        <rFont val="ＭＳ Ｐ明朝"/>
        <family val="1"/>
        <charset val="128"/>
      </rPr>
      <t>※企業として在宅勤務・モバイル勤務の両方のテレワーク形態を行う</t>
    </r>
    <rPh sb="3" eb="5">
      <t>ザイタク</t>
    </rPh>
    <rPh sb="17" eb="19">
      <t>キギョウ</t>
    </rPh>
    <rPh sb="22" eb="24">
      <t>ザイタク</t>
    </rPh>
    <rPh sb="24" eb="26">
      <t>キンム</t>
    </rPh>
    <rPh sb="31" eb="33">
      <t>キンム</t>
    </rPh>
    <rPh sb="34" eb="36">
      <t>リョウホウ</t>
    </rPh>
    <rPh sb="42" eb="44">
      <t>ケイタイ</t>
    </rPh>
    <rPh sb="45" eb="46">
      <t>オコナ</t>
    </rPh>
    <phoneticPr fontId="7"/>
  </si>
  <si>
    <r>
      <t>※署名のこと</t>
    </r>
    <r>
      <rPr>
        <sz val="6"/>
        <rFont val="ＭＳ Ｐ明朝"/>
        <family val="1"/>
        <charset val="128"/>
      </rPr>
      <t>（電子申請の場合は記名でも可）</t>
    </r>
    <rPh sb="1" eb="3">
      <t>ショメイ</t>
    </rPh>
    <rPh sb="7" eb="9">
      <t>デンシ</t>
    </rPh>
    <rPh sb="9" eb="11">
      <t>シンセイ</t>
    </rPh>
    <rPh sb="12" eb="14">
      <t>バアイ</t>
    </rPh>
    <rPh sb="15" eb="17">
      <t>キメイ</t>
    </rPh>
    <rPh sb="19" eb="20">
      <t>カ</t>
    </rPh>
    <phoneticPr fontId="2"/>
  </si>
  <si>
    <t>テレワーク実施対象者数</t>
    <rPh sb="5" eb="7">
      <t>ジッシ</t>
    </rPh>
    <rPh sb="7" eb="11">
      <t>タイショウシャスウ</t>
    </rPh>
    <phoneticPr fontId="24"/>
  </si>
  <si>
    <t>テレワーク実施対象者一覧</t>
    <phoneticPr fontId="24"/>
  </si>
  <si>
    <t>助成事業（テレワーク環境の整備）の実施計画</t>
    <rPh sb="10" eb="12">
      <t>カンキョウ</t>
    </rPh>
    <rPh sb="13" eb="15">
      <t>セイビ</t>
    </rPh>
    <phoneticPr fontId="2"/>
  </si>
  <si>
    <t>（２）助成事業（テレワーク環境の整備）の取り組み概要</t>
    <rPh sb="3" eb="5">
      <t>ジョセイ</t>
    </rPh>
    <phoneticPr fontId="2"/>
  </si>
  <si>
    <t>助成事業の実施期間（完了期日）</t>
    <rPh sb="0" eb="4">
      <t>ジョセイジギョウ</t>
    </rPh>
    <rPh sb="5" eb="7">
      <t>ジッシ</t>
    </rPh>
    <rPh sb="7" eb="9">
      <t>キカン</t>
    </rPh>
    <rPh sb="10" eb="14">
      <t>カンリョウキジツ</t>
    </rPh>
    <phoneticPr fontId="8"/>
  </si>
  <si>
    <t>支給決定日から４か月以内</t>
    <rPh sb="0" eb="5">
      <t>シキュウケッテイビ</t>
    </rPh>
    <rPh sb="9" eb="10">
      <t>ゲツ</t>
    </rPh>
    <rPh sb="10" eb="12">
      <t>イナイ</t>
    </rPh>
    <phoneticPr fontId="29"/>
  </si>
  <si>
    <t>②</t>
    <phoneticPr fontId="2"/>
  </si>
  <si>
    <t>③</t>
    <phoneticPr fontId="7"/>
  </si>
  <si>
    <t>内訳</t>
    <rPh sb="0" eb="2">
      <t>ウチワケ</t>
    </rPh>
    <phoneticPr fontId="24"/>
  </si>
  <si>
    <t>合計</t>
    <rPh sb="0" eb="2">
      <t>ゴウケイ</t>
    </rPh>
    <phoneticPr fontId="24"/>
  </si>
  <si>
    <t>　※経営者及び内定者は含められません</t>
    <rPh sb="2" eb="5">
      <t>ケイエイシャ</t>
    </rPh>
    <rPh sb="5" eb="6">
      <t>オヨ</t>
    </rPh>
    <rPh sb="7" eb="10">
      <t>ナイテイシャ</t>
    </rPh>
    <rPh sb="11" eb="12">
      <t>フク</t>
    </rPh>
    <phoneticPr fontId="7"/>
  </si>
  <si>
    <t>助成対象経費（委託費以外）</t>
    <rPh sb="0" eb="6">
      <t>ジョセイタイショウケイヒ</t>
    </rPh>
    <rPh sb="7" eb="9">
      <t>イタク</t>
    </rPh>
    <rPh sb="9" eb="10">
      <t>ヒ</t>
    </rPh>
    <rPh sb="10" eb="12">
      <t>イガイ</t>
    </rPh>
    <phoneticPr fontId="2"/>
  </si>
  <si>
    <t>※記載欄が不足する場合は、適宜行を追加すること。</t>
    <phoneticPr fontId="32"/>
  </si>
  <si>
    <t>①-１</t>
    <phoneticPr fontId="32"/>
  </si>
  <si>
    <t>円</t>
    <rPh sb="0" eb="1">
      <t>エン</t>
    </rPh>
    <phoneticPr fontId="32"/>
  </si>
  <si>
    <t>助成率</t>
    <rPh sb="0" eb="3">
      <t>ジョセイリツ</t>
    </rPh>
    <phoneticPr fontId="32"/>
  </si>
  <si>
    <t>2/3</t>
    <phoneticPr fontId="32"/>
  </si>
  <si>
    <t>②‐１＝①‐１×助成率</t>
    <phoneticPr fontId="32"/>
  </si>
  <si>
    <t>←②‐１は千円未満
切り捨て</t>
    <phoneticPr fontId="32"/>
  </si>
  <si>
    <t>助成対象経費（委託費）</t>
    <rPh sb="0" eb="6">
      <t>ジョセイタイショウケイヒ</t>
    </rPh>
    <rPh sb="7" eb="9">
      <t>イタク</t>
    </rPh>
    <rPh sb="9" eb="10">
      <t>ヒ</t>
    </rPh>
    <phoneticPr fontId="2"/>
  </si>
  <si>
    <t>①-２</t>
    <phoneticPr fontId="32"/>
  </si>
  <si>
    <t>②‐２＝①‐２×助成率</t>
    <phoneticPr fontId="32"/>
  </si>
  <si>
    <t>上記②-１と②-２の合計（上限１５０万円）</t>
    <rPh sb="0" eb="2">
      <t>ジョウキ</t>
    </rPh>
    <rPh sb="10" eb="12">
      <t>ゴウケイ</t>
    </rPh>
    <rPh sb="13" eb="15">
      <t>ジョウゲン</t>
    </rPh>
    <rPh sb="18" eb="20">
      <t>マンエン</t>
    </rPh>
    <phoneticPr fontId="10"/>
  </si>
  <si>
    <t>←②‐２は千円未満
切り捨て</t>
    <phoneticPr fontId="32"/>
  </si>
  <si>
    <t>所在地</t>
    <rPh sb="0" eb="3">
      <t>ショザイチ</t>
    </rPh>
    <phoneticPr fontId="2"/>
  </si>
  <si>
    <t>電話番号</t>
    <rPh sb="0" eb="4">
      <t>デンワバンゴウ</t>
    </rPh>
    <phoneticPr fontId="2"/>
  </si>
  <si>
    <t>事業所</t>
    <rPh sb="0" eb="3">
      <t>ジギョウショ</t>
    </rPh>
    <phoneticPr fontId="29"/>
  </si>
  <si>
    <t>携帯</t>
    <rPh sb="0" eb="2">
      <t>ケイタイ</t>
    </rPh>
    <phoneticPr fontId="29"/>
  </si>
  <si>
    <t>※委任状を添付すること</t>
    <rPh sb="1" eb="4">
      <t>イニンジョウ</t>
    </rPh>
    <rPh sb="5" eb="7">
      <t>テンプ</t>
    </rPh>
    <phoneticPr fontId="8"/>
  </si>
  <si>
    <t>←コンサルティング内容確認書に記載の人数が上限</t>
    <rPh sb="9" eb="14">
      <t>ナイヨウカクニンショ</t>
    </rPh>
    <rPh sb="15" eb="17">
      <t>キサイ</t>
    </rPh>
    <rPh sb="18" eb="20">
      <t>ニンズウ</t>
    </rPh>
    <rPh sb="21" eb="23">
      <t>ジョウゲン</t>
    </rPh>
    <phoneticPr fontId="7"/>
  </si>
  <si>
    <t>実施内容　※複数選択可</t>
    <rPh sb="0" eb="2">
      <t>ジッシ</t>
    </rPh>
    <rPh sb="2" eb="4">
      <t>ナイヨウ</t>
    </rPh>
    <phoneticPr fontId="2"/>
  </si>
  <si>
    <t>整備前</t>
    <rPh sb="0" eb="3">
      <t>セイビマエ</t>
    </rPh>
    <phoneticPr fontId="7"/>
  </si>
  <si>
    <t>整備後</t>
    <rPh sb="0" eb="3">
      <t>セイビゴ</t>
    </rPh>
    <phoneticPr fontId="7"/>
  </si>
  <si>
    <t>テレワーク環境の整備内容と整備後の効果　等</t>
    <rPh sb="5" eb="7">
      <t>カンキョウ</t>
    </rPh>
    <rPh sb="13" eb="15">
      <t>セイビ</t>
    </rPh>
    <rPh sb="15" eb="16">
      <t>ゴ</t>
    </rPh>
    <rPh sb="17" eb="19">
      <t>コウカ</t>
    </rPh>
    <rPh sb="20" eb="21">
      <t>トウ</t>
    </rPh>
    <phoneticPr fontId="7"/>
  </si>
  <si>
    <t>テレワーク環境の整備が必要な理由（現状の課題）　等</t>
    <rPh sb="5" eb="7">
      <t>カンキョウ</t>
    </rPh>
    <rPh sb="8" eb="10">
      <t>セイビ</t>
    </rPh>
    <rPh sb="11" eb="13">
      <t>ヒツヨウ</t>
    </rPh>
    <rPh sb="14" eb="16">
      <t>リユウ</t>
    </rPh>
    <rPh sb="17" eb="19">
      <t>ゲンジョウ</t>
    </rPh>
    <rPh sb="20" eb="22">
      <t>カダイ</t>
    </rPh>
    <rPh sb="24" eb="25">
      <t>トウ</t>
    </rPh>
    <phoneticPr fontId="7"/>
  </si>
  <si>
    <t>（１）テレワーク機器・ソフトウェアの購入、機器リース料、クラウドサービス使用料等</t>
    <rPh sb="8" eb="10">
      <t>キキ</t>
    </rPh>
    <rPh sb="18" eb="20">
      <t>コウニュウ</t>
    </rPh>
    <rPh sb="21" eb="23">
      <t>キキ</t>
    </rPh>
    <rPh sb="26" eb="27">
      <t>リョウ</t>
    </rPh>
    <rPh sb="36" eb="39">
      <t>シヨウリョウ</t>
    </rPh>
    <rPh sb="39" eb="40">
      <t>トウ</t>
    </rPh>
    <phoneticPr fontId="10"/>
  </si>
  <si>
    <t>（２）テレワーク機器等に係る設置・設定等</t>
    <rPh sb="8" eb="10">
      <t>キキ</t>
    </rPh>
    <rPh sb="10" eb="11">
      <t>トウ</t>
    </rPh>
    <phoneticPr fontId="10"/>
  </si>
  <si>
    <t>テレワーク環境の整備内容　※テレワーク環境構築図の記載内容を説明すること</t>
    <rPh sb="5" eb="7">
      <t>カンキョウ</t>
    </rPh>
    <rPh sb="8" eb="10">
      <t>セイビ</t>
    </rPh>
    <rPh sb="10" eb="12">
      <t>ナイヨウ</t>
    </rPh>
    <rPh sb="19" eb="21">
      <t>カンキョウ</t>
    </rPh>
    <rPh sb="21" eb="23">
      <t>コウチク</t>
    </rPh>
    <rPh sb="23" eb="24">
      <t>ズ</t>
    </rPh>
    <rPh sb="25" eb="29">
      <t>キサイナイヨウ</t>
    </rPh>
    <rPh sb="30" eb="32">
      <t>セツメイ</t>
    </rPh>
    <phoneticPr fontId="7"/>
  </si>
  <si>
    <t>様式第１号‐１（第８条関係）</t>
    <phoneticPr fontId="2"/>
  </si>
  <si>
    <t>（フリガナ）</t>
    <phoneticPr fontId="29"/>
  </si>
  <si>
    <t>兼務役員に該当</t>
    <rPh sb="0" eb="2">
      <t>ケンム</t>
    </rPh>
    <rPh sb="2" eb="4">
      <t>ヤクイン</t>
    </rPh>
    <rPh sb="5" eb="7">
      <t>ガイトウ</t>
    </rPh>
    <phoneticPr fontId="24"/>
  </si>
  <si>
    <t>事 業 計 画 書 兼 支 給 申 請 書</t>
    <phoneticPr fontId="29"/>
  </si>
  <si>
    <t>内訳</t>
    <rPh sb="0" eb="2">
      <t>ウチワケ</t>
    </rPh>
    <phoneticPr fontId="2"/>
  </si>
  <si>
    <t>←３　企業等の概要に記載の都内事業所の常時雇用する労働者数が上限</t>
    <rPh sb="3" eb="5">
      <t>キギョウ</t>
    </rPh>
    <rPh sb="5" eb="6">
      <t>トウ</t>
    </rPh>
    <rPh sb="7" eb="9">
      <t>ガイヨウ</t>
    </rPh>
    <rPh sb="10" eb="12">
      <t>キサイ</t>
    </rPh>
    <rPh sb="13" eb="18">
      <t>トナイジギョウショ</t>
    </rPh>
    <rPh sb="19" eb="23">
      <t>ジョウジコヨウ</t>
    </rPh>
    <rPh sb="25" eb="29">
      <t>ロウドウシャスウ</t>
    </rPh>
    <rPh sb="30" eb="32">
      <t>ジョウゲン</t>
    </rPh>
    <phoneticPr fontId="7"/>
  </si>
  <si>
    <r>
      <t>都内事業所の業務に従事する</t>
    </r>
    <r>
      <rPr>
        <u/>
        <sz val="10"/>
        <rFont val="ＭＳ Ｐ明朝"/>
        <family val="1"/>
        <charset val="128"/>
      </rPr>
      <t>派遣労働者</t>
    </r>
    <rPh sb="0" eb="2">
      <t>トナイ</t>
    </rPh>
    <rPh sb="2" eb="5">
      <t>ジギョウショ</t>
    </rPh>
    <rPh sb="6" eb="8">
      <t>ギョウム</t>
    </rPh>
    <rPh sb="9" eb="11">
      <t>ジュウジ</t>
    </rPh>
    <rPh sb="13" eb="15">
      <t>ハケン</t>
    </rPh>
    <rPh sb="15" eb="18">
      <t>ロウドウシャ</t>
    </rPh>
    <phoneticPr fontId="2"/>
  </si>
  <si>
    <t>①-１　</t>
    <phoneticPr fontId="32"/>
  </si>
  <si>
    <t>助成対象経費（委託費以外）
（上記①-１と同額）</t>
    <phoneticPr fontId="32"/>
  </si>
  <si>
    <t>②-１　</t>
    <phoneticPr fontId="32"/>
  </si>
  <si>
    <t>①-２　</t>
    <phoneticPr fontId="32"/>
  </si>
  <si>
    <t>助成対象経費（委託費）
（上記①-２と同額）</t>
    <phoneticPr fontId="32"/>
  </si>
  <si>
    <t>②-２　</t>
    <phoneticPr fontId="32"/>
  </si>
  <si>
    <r>
      <t xml:space="preserve">助成金支給申請額
</t>
    </r>
    <r>
      <rPr>
        <b/>
        <u/>
        <sz val="12"/>
        <rFont val="ＭＳ Ｐゴシック"/>
        <family val="3"/>
        <charset val="128"/>
      </rPr>
      <t>（上限150万円）</t>
    </r>
    <rPh sb="7" eb="8">
      <t>ガク</t>
    </rPh>
    <rPh sb="10" eb="12">
      <t>ジョウゲン</t>
    </rPh>
    <rPh sb="15" eb="17">
      <t>マンエン</t>
    </rPh>
    <phoneticPr fontId="10"/>
  </si>
  <si>
    <t>令和</t>
    <phoneticPr fontId="29"/>
  </si>
  <si>
    <r>
      <t xml:space="preserve">助成金支給申請額（委託費）
</t>
    </r>
    <r>
      <rPr>
        <u/>
        <sz val="11"/>
        <rFont val="ＭＳ Ｐ明朝"/>
        <family val="1"/>
        <charset val="128"/>
      </rPr>
      <t>（上限50万円）</t>
    </r>
    <phoneticPr fontId="32"/>
  </si>
  <si>
    <t>①雇用保険適用事業所に限らず、すべての事業所の名称・　所在地を記載すること。</t>
    <rPh sb="27" eb="29">
      <t>ショザイ</t>
    </rPh>
    <rPh sb="29" eb="30">
      <t>チ</t>
    </rPh>
    <rPh sb="31" eb="33">
      <t>キサイ</t>
    </rPh>
    <phoneticPr fontId="17"/>
  </si>
  <si>
    <t>⑤常時雇用する労働者数（都内事業所および合計）が「事業計画書兼支給申請書」の常時雇用する労働者数と一致することを確認すること。</t>
    <rPh sb="12" eb="14">
      <t>トナイ</t>
    </rPh>
    <rPh sb="14" eb="17">
      <t>ジギョウショ</t>
    </rPh>
    <rPh sb="38" eb="40">
      <t>ジョウジ</t>
    </rPh>
    <rPh sb="40" eb="42">
      <t>コヨウ</t>
    </rPh>
    <phoneticPr fontId="16"/>
  </si>
  <si>
    <t>④常時雇用する労働者数が0名の事業所の場合は０と記入すること。</t>
    <rPh sb="13" eb="14">
      <t>メイ</t>
    </rPh>
    <rPh sb="15" eb="18">
      <t>ジギョウショ</t>
    </rPh>
    <rPh sb="19" eb="21">
      <t>バアイ</t>
    </rPh>
    <rPh sb="24" eb="26">
      <t>キニュウ</t>
    </rPh>
    <phoneticPr fontId="16"/>
  </si>
  <si>
    <t xml:space="preserve">  テレワークトータルサポート助成金（以下「助成金」という。）について、事業計画を策定したので、助成金支給要綱第８条の規定に基づき、下記のとおり申請します。</t>
    <rPh sb="15" eb="18">
      <t>ジョセイキン</t>
    </rPh>
    <rPh sb="72" eb="74">
      <t>シンセイ</t>
    </rPh>
    <phoneticPr fontId="2"/>
  </si>
  <si>
    <t>助成金支給申請額（委託費以外）</t>
    <phoneticPr fontId="32"/>
  </si>
  <si>
    <t>委託費</t>
  </si>
  <si>
    <t>都内事業所に所属の常時雇用労働者</t>
    <rPh sb="9" eb="13">
      <t>ジョウジコヨウ</t>
    </rPh>
    <rPh sb="13" eb="16">
      <t>ロウドウシャ</t>
    </rPh>
    <phoneticPr fontId="2"/>
  </si>
  <si>
    <r>
      <t>都内事業所に所属の常時雇用</t>
    </r>
    <r>
      <rPr>
        <u/>
        <sz val="10"/>
        <rFont val="ＭＳ Ｐ明朝"/>
        <family val="1"/>
        <charset val="128"/>
      </rPr>
      <t>ではない</t>
    </r>
    <r>
      <rPr>
        <sz val="10"/>
        <rFont val="ＭＳ Ｐ明朝"/>
        <family val="1"/>
        <charset val="128"/>
      </rPr>
      <t>労働者</t>
    </r>
    <rPh sb="9" eb="13">
      <t>ジョウジコヨウ</t>
    </rPh>
    <rPh sb="17" eb="20">
      <t>ロウドウシャ</t>
    </rPh>
    <phoneticPr fontId="2"/>
  </si>
  <si>
    <t>都内事業所に所属の
常時雇用労働者</t>
    <rPh sb="10" eb="14">
      <t>ジョウジコヨウ</t>
    </rPh>
    <rPh sb="14" eb="17">
      <t>ロウドウシャ</t>
    </rPh>
    <phoneticPr fontId="2"/>
  </si>
  <si>
    <t>「相談窓口利用証 兼 コンサルティング内容確認書」発行管理番号</t>
    <rPh sb="9" eb="10">
      <t>ケン</t>
    </rPh>
    <rPh sb="19" eb="21">
      <t>ナイヨウ</t>
    </rPh>
    <rPh sb="21" eb="24">
      <t>カクニンショ</t>
    </rPh>
    <rPh sb="25" eb="27">
      <t>ハッコウ</t>
    </rPh>
    <rPh sb="27" eb="29">
      <t>カンリ</t>
    </rPh>
    <phoneticPr fontId="8"/>
  </si>
  <si>
    <t>フリガナ</t>
  </si>
  <si>
    <t>氏名</t>
  </si>
  <si>
    <t>業務内容</t>
  </si>
  <si>
    <t>←都内事業所に所属の雇用労働者の内数とすること。
    コンサルティング内容確認書に記載の人数が上限</t>
    <rPh sb="1" eb="6">
      <t>トナイジギョウショ</t>
    </rPh>
    <rPh sb="7" eb="9">
      <t>ショゾク</t>
    </rPh>
    <rPh sb="10" eb="15">
      <t>コヨウロウドウシャ</t>
    </rPh>
    <rPh sb="16" eb="18">
      <t>ウチスウ</t>
    </rPh>
    <rPh sb="37" eb="42">
      <t>ナイヨウカクニンショ</t>
    </rPh>
    <rPh sb="43" eb="45">
      <t>キサイ</t>
    </rPh>
    <rPh sb="46" eb="48">
      <t>ニンズウ</t>
    </rPh>
    <rPh sb="49" eb="51">
      <t>ジョウゲン</t>
    </rPh>
    <phoneticPr fontId="7"/>
  </si>
  <si>
    <r>
      <t>都内事業所に所属の
常時雇用</t>
    </r>
    <r>
      <rPr>
        <u/>
        <sz val="9"/>
        <rFont val="ＭＳ Ｐ明朝"/>
        <family val="1"/>
        <charset val="128"/>
      </rPr>
      <t>ではない</t>
    </r>
    <r>
      <rPr>
        <sz val="9"/>
        <rFont val="ＭＳ Ｐ明朝"/>
        <family val="1"/>
        <charset val="128"/>
      </rPr>
      <t>労働者</t>
    </r>
    <rPh sb="10" eb="14">
      <t>ジョウジコヨウ</t>
    </rPh>
    <rPh sb="18" eb="21">
      <t>ロウドウシャ</t>
    </rPh>
    <phoneticPr fontId="2"/>
  </si>
  <si>
    <r>
      <t>都内事業所の業務に
従事する</t>
    </r>
    <r>
      <rPr>
        <u/>
        <sz val="9"/>
        <rFont val="ＭＳ Ｐ明朝"/>
        <family val="1"/>
        <charset val="128"/>
      </rPr>
      <t>派遣労働者</t>
    </r>
    <rPh sb="0" eb="2">
      <t>トナイ</t>
    </rPh>
    <rPh sb="2" eb="5">
      <t>ジギョウショ</t>
    </rPh>
    <rPh sb="6" eb="8">
      <t>ギョウム</t>
    </rPh>
    <rPh sb="10" eb="12">
      <t>ジュウジ</t>
    </rPh>
    <rPh sb="14" eb="16">
      <t>ハケン</t>
    </rPh>
    <rPh sb="16" eb="19">
      <t>ロウドウシャ</t>
    </rPh>
    <phoneticPr fontId="24"/>
  </si>
  <si>
    <t>※パソコンを申請する場合は必ず「パソコン購入費」の科目を選択してください。</t>
    <rPh sb="6" eb="8">
      <t>シンセイ</t>
    </rPh>
    <rPh sb="10" eb="12">
      <t>バアイ</t>
    </rPh>
    <rPh sb="13" eb="14">
      <t>カナラ</t>
    </rPh>
    <rPh sb="20" eb="23">
      <t>コウニュウヒ</t>
    </rPh>
    <rPh sb="25" eb="27">
      <t>カモク</t>
    </rPh>
    <rPh sb="28" eb="30">
      <t>センタク</t>
    </rPh>
    <phoneticPr fontId="32"/>
  </si>
  <si>
    <t>（テレワーク環境の整備）</t>
    <rPh sb="6" eb="8">
      <t>カンキョウ</t>
    </rPh>
    <rPh sb="9" eb="11">
      <t>セイビ</t>
    </rPh>
    <phoneticPr fontId="7"/>
  </si>
  <si>
    <t>（注1）雇用形態は（テレワーク環境の整備）４（２）①【内訳】と一致させること</t>
    <rPh sb="1" eb="2">
      <t>チュウ</t>
    </rPh>
    <rPh sb="4" eb="6">
      <t>コヨウ</t>
    </rPh>
    <rPh sb="6" eb="8">
      <t>ケイタイ</t>
    </rPh>
    <rPh sb="15" eb="17">
      <t>カンキョウ</t>
    </rPh>
    <rPh sb="18" eb="20">
      <t>セイビ</t>
    </rPh>
    <rPh sb="27" eb="29">
      <t>ウチワケ</t>
    </rPh>
    <rPh sb="31" eb="33">
      <t>イッチ</t>
    </rPh>
    <phoneticPr fontId="24"/>
  </si>
  <si>
    <t>科目：パソコン購入費、消耗品費、業務ソフトウェア購入費、賃借料、使用料（委託費以外）</t>
    <rPh sb="0" eb="2">
      <t>カモク</t>
    </rPh>
    <rPh sb="7" eb="10">
      <t>コウニュウヒ</t>
    </rPh>
    <rPh sb="11" eb="15">
      <t>ショウモウヒンヒ</t>
    </rPh>
    <rPh sb="16" eb="18">
      <t>ギョウム</t>
    </rPh>
    <rPh sb="24" eb="27">
      <t>コウニュウヒ</t>
    </rPh>
    <rPh sb="28" eb="31">
      <t>チンシャクリョウ</t>
    </rPh>
    <rPh sb="32" eb="35">
      <t>シヨウリョウ</t>
    </rPh>
    <rPh sb="36" eb="39">
      <t>イタクヒ</t>
    </rPh>
    <rPh sb="39" eb="41">
      <t>イガイ</t>
    </rPh>
    <phoneticPr fontId="32"/>
  </si>
  <si>
    <t>科目：委託費</t>
    <rPh sb="0" eb="2">
      <t>カモク</t>
    </rPh>
    <rPh sb="3" eb="6">
      <t>イタクヒ</t>
    </rPh>
    <phoneticPr fontId="32"/>
  </si>
  <si>
    <t>（３）助成金支給申請額（テレワーク環境の整備）</t>
    <rPh sb="3" eb="6">
      <t>ジョセイキン</t>
    </rPh>
    <rPh sb="6" eb="8">
      <t>シキュウ</t>
    </rPh>
    <rPh sb="8" eb="10">
      <t>シンセイ</t>
    </rPh>
    <rPh sb="10" eb="11">
      <t>ガク</t>
    </rPh>
    <rPh sb="17" eb="19">
      <t>カンキョウ</t>
    </rPh>
    <rPh sb="20" eb="22">
      <t>セイビ</t>
    </rPh>
    <phoneticPr fontId="10"/>
  </si>
  <si>
    <t>（テレワーク環境の整備）</t>
    <phoneticPr fontId="10"/>
  </si>
  <si>
    <t>上段：作業内容（パソコン設置・設定、タブレット設定、VPN設定の３種類から選択）
下段：委託先</t>
    <rPh sb="0" eb="2">
      <t>ジョウダン</t>
    </rPh>
    <rPh sb="3" eb="7">
      <t>サギョウナイヨウ</t>
    </rPh>
    <rPh sb="12" eb="14">
      <t>セッチ</t>
    </rPh>
    <rPh sb="15" eb="17">
      <t>セッテイ</t>
    </rPh>
    <rPh sb="23" eb="25">
      <t>セッテイ</t>
    </rPh>
    <rPh sb="29" eb="31">
      <t>セッテイ</t>
    </rPh>
    <rPh sb="33" eb="35">
      <t>シュルイ</t>
    </rPh>
    <rPh sb="37" eb="39">
      <t>センタク</t>
    </rPh>
    <rPh sb="41" eb="43">
      <t>カダン</t>
    </rPh>
    <rPh sb="44" eb="47">
      <t>イタクサキ</t>
    </rPh>
    <phoneticPr fontId="2"/>
  </si>
  <si>
    <r>
      <t>※記載欄が不足する場合は、この様式を適宜拡張（</t>
    </r>
    <r>
      <rPr>
        <u/>
        <sz val="9"/>
        <rFont val="ＭＳ Ｐ明朝"/>
        <family val="1"/>
        <charset val="128"/>
      </rPr>
      <t>№を連番で追加</t>
    </r>
    <r>
      <rPr>
        <sz val="9"/>
        <rFont val="ＭＳ Ｐ明朝"/>
        <family val="1"/>
        <charset val="128"/>
      </rPr>
      <t>）して使用すること</t>
    </r>
    <rPh sb="25" eb="27">
      <t>レンバン</t>
    </rPh>
    <rPh sb="28" eb="30">
      <t>ツイカ</t>
    </rPh>
    <phoneticPr fontId="2"/>
  </si>
  <si>
    <t>※パソコン設置・設定、タブレット設定の助成対象経費は上限3万円（１台）です。</t>
    <rPh sb="5" eb="7">
      <t>セッチ</t>
    </rPh>
    <rPh sb="8" eb="10">
      <t>セッテイ</t>
    </rPh>
    <rPh sb="16" eb="18">
      <t>セッテイ</t>
    </rPh>
    <rPh sb="19" eb="21">
      <t>ジョセイ</t>
    </rPh>
    <rPh sb="21" eb="25">
      <t>タイショウケイヒ</t>
    </rPh>
    <rPh sb="26" eb="28">
      <t>ジョウゲン</t>
    </rPh>
    <rPh sb="29" eb="31">
      <t>マンエン</t>
    </rPh>
    <rPh sb="33" eb="34">
      <t>ダイ</t>
    </rPh>
    <phoneticPr fontId="32"/>
  </si>
  <si>
    <t>※VPN設定の助成対象経費は上限15万円（１申請）です。</t>
    <rPh sb="4" eb="6">
      <t>セッテイ</t>
    </rPh>
    <rPh sb="7" eb="9">
      <t>ジョセイ</t>
    </rPh>
    <rPh sb="9" eb="13">
      <t>タイショウケイヒ</t>
    </rPh>
    <rPh sb="14" eb="16">
      <t>ジョウゲン</t>
    </rPh>
    <rPh sb="18" eb="20">
      <t>マンエン</t>
    </rPh>
    <rPh sb="22" eb="24">
      <t>シンセイ</t>
    </rPh>
    <phoneticPr fontId="32"/>
  </si>
  <si>
    <t>※パソコン購入費の助成対象経費は上限10万円（１台）です。</t>
    <rPh sb="5" eb="8">
      <t>コウニュウヒ</t>
    </rPh>
    <rPh sb="9" eb="11">
      <t>ジョセイ</t>
    </rPh>
    <rPh sb="11" eb="15">
      <t>タイショウケイヒ</t>
    </rPh>
    <rPh sb="16" eb="18">
      <t>ジョウゲン</t>
    </rPh>
    <rPh sb="20" eb="22">
      <t>マンエン</t>
    </rPh>
    <rPh sb="24" eb="25">
      <t>ダイ</t>
    </rPh>
    <phoneticPr fontId="32"/>
  </si>
  <si>
    <t>※必ず連絡がとれる申請企業の担当者連絡先（住所は事業所の所在地であること）を記載すること</t>
    <rPh sb="1" eb="2">
      <t>カナラ</t>
    </rPh>
    <rPh sb="3" eb="5">
      <t>レンラク</t>
    </rPh>
    <rPh sb="9" eb="11">
      <t>シンセイ</t>
    </rPh>
    <rPh sb="11" eb="13">
      <t>キギョウ</t>
    </rPh>
    <rPh sb="14" eb="17">
      <t>タントウシャ</t>
    </rPh>
    <rPh sb="17" eb="20">
      <t>レンラクサキ</t>
    </rPh>
    <rPh sb="21" eb="23">
      <t>ジュウショ</t>
    </rPh>
    <rPh sb="24" eb="27">
      <t>ジギョウショ</t>
    </rPh>
    <rPh sb="28" eb="31">
      <t>ショザイチ</t>
    </rPh>
    <rPh sb="38" eb="40">
      <t>キサイ</t>
    </rPh>
    <phoneticPr fontId="2"/>
  </si>
  <si>
    <r>
      <t xml:space="preserve">代行者による提出
</t>
    </r>
    <r>
      <rPr>
        <sz val="9"/>
        <rFont val="ＭＳ Ｐ明朝"/>
        <family val="1"/>
        <charset val="128"/>
      </rPr>
      <t>※電子申請は不可</t>
    </r>
    <rPh sb="0" eb="3">
      <t>ダイコウシャ</t>
    </rPh>
    <rPh sb="6" eb="8">
      <t>テイシュツ</t>
    </rPh>
    <rPh sb="10" eb="12">
      <t>デンシ</t>
    </rPh>
    <rPh sb="12" eb="14">
      <t>シンセイ</t>
    </rPh>
    <rPh sb="15" eb="17">
      <t>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</si>
</sst>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&quot;円&quot;"/>
    <numFmt numFmtId="177" formatCode="\(####&quot;年&quot;\)"/>
    <numFmt numFmtId="178" formatCode="0_);\(0\)"/>
    <numFmt numFmtId="179" formatCode="#,##0&quot;円&quot;;&quot;▲ &quot;#,##0&quot;円&quot;"/>
    <numFmt numFmtId="180" formatCode="#,##0_ "/>
    <numFmt numFmtId="181" formatCode="#,##0;\-#,##0;;@"/>
  </numFmts>
  <fonts count="4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5"/>
      <name val="ＭＳ Ｐ明朝"/>
      <family val="1"/>
      <charset val="128"/>
    </font>
    <font>
      <sz val="6"/>
      <name val="ＭＳ Ｐゴシック"/>
      <family val="3"/>
      <charset val="128"/>
    </font>
    <font>
      <u/>
      <sz val="10"/>
      <name val="ＭＳ Ｐ明朝"/>
      <family val="1"/>
      <charset val="128"/>
    </font>
    <font>
      <u/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4"/>
      <name val="ＭＳ Ｐ明朝"/>
      <family val="1"/>
      <charset val="128"/>
    </font>
    <font>
      <sz val="20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0" tint="-0.499984740745262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</fills>
  <borders count="122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thin">
        <color indexed="64"/>
      </right>
      <top style="double">
        <color rgb="FFFF0000"/>
      </top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indexed="64"/>
      </top>
      <bottom style="thin">
        <color theme="1"/>
      </bottom>
      <diagonal/>
    </border>
    <border>
      <left/>
      <right/>
      <top style="double">
        <color indexed="64"/>
      </top>
      <bottom style="thin">
        <color theme="1"/>
      </bottom>
      <diagonal/>
    </border>
    <border>
      <left style="double">
        <color rgb="FFFF0000"/>
      </left>
      <right/>
      <top style="double">
        <color indexed="64"/>
      </top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/>
      <bottom style="hair">
        <color indexed="64"/>
      </bottom>
      <diagonal/>
    </border>
    <border>
      <left/>
      <right style="double">
        <color rgb="FFFF0000"/>
      </right>
      <top style="thin">
        <color indexed="64"/>
      </top>
      <bottom/>
      <diagonal/>
    </border>
    <border>
      <left/>
      <right style="double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ck">
        <color rgb="FFFF0000"/>
      </right>
      <top style="hair">
        <color indexed="64"/>
      </top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" fillId="0" borderId="0">
      <alignment vertical="center"/>
    </xf>
  </cellStyleXfs>
  <cellXfs count="4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0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176" fontId="4" fillId="0" borderId="0" xfId="0" applyNumberFormat="1" applyFont="1" applyFill="1" applyBorder="1">
      <alignment vertical="center"/>
    </xf>
    <xf numFmtId="0" fontId="40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15" fillId="0" borderId="3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12" fillId="2" borderId="0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40" fillId="0" borderId="0" xfId="0" applyFont="1">
      <alignment vertical="center"/>
    </xf>
    <xf numFmtId="0" fontId="40" fillId="0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41" fillId="0" borderId="0" xfId="0" applyFo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2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top" wrapText="1"/>
    </xf>
    <xf numFmtId="0" fontId="43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3" fillId="0" borderId="4" xfId="0" applyFont="1" applyFill="1" applyBorder="1">
      <alignment vertical="center"/>
    </xf>
    <xf numFmtId="0" fontId="3" fillId="0" borderId="10" xfId="0" applyFont="1" applyBorder="1" applyAlignment="1">
      <alignment vertical="center" wrapText="1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>
      <alignment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7" fillId="2" borderId="0" xfId="0" applyFont="1" applyFill="1">
      <alignment vertical="center"/>
    </xf>
    <xf numFmtId="0" fontId="27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2" applyFont="1">
      <alignment vertical="center"/>
    </xf>
    <xf numFmtId="0" fontId="26" fillId="0" borderId="0" xfId="0" applyFont="1" applyFill="1" applyAlignment="1">
      <alignment wrapText="1"/>
    </xf>
    <xf numFmtId="0" fontId="3" fillId="0" borderId="10" xfId="0" applyFont="1" applyFill="1" applyBorder="1">
      <alignment vertical="center"/>
    </xf>
    <xf numFmtId="0" fontId="3" fillId="2" borderId="0" xfId="0" applyFont="1" applyFill="1" applyAlignment="1">
      <alignment vertical="top"/>
    </xf>
    <xf numFmtId="0" fontId="44" fillId="2" borderId="0" xfId="0" applyFont="1" applyFill="1" applyBorder="1" applyAlignment="1">
      <alignment vertical="center"/>
    </xf>
    <xf numFmtId="0" fontId="3" fillId="0" borderId="14" xfId="2" applyFont="1" applyBorder="1" applyAlignment="1">
      <alignment horizontal="left" vertical="center" wrapText="1" shrinkToFit="1"/>
    </xf>
    <xf numFmtId="0" fontId="3" fillId="0" borderId="15" xfId="2" applyFont="1" applyBorder="1">
      <alignment vertical="center"/>
    </xf>
    <xf numFmtId="0" fontId="3" fillId="0" borderId="16" xfId="2" applyFont="1" applyBorder="1" applyAlignment="1">
      <alignment horizontal="left" vertical="center" wrapText="1" shrinkToFit="1"/>
    </xf>
    <xf numFmtId="0" fontId="4" fillId="0" borderId="15" xfId="2" applyFont="1" applyBorder="1" applyAlignment="1">
      <alignment horizontal="left" vertical="center" wrapText="1" shrinkToFit="1"/>
    </xf>
    <xf numFmtId="0" fontId="3" fillId="0" borderId="17" xfId="2" applyFont="1" applyBorder="1" applyAlignment="1">
      <alignment horizontal="left" vertical="center" wrapText="1" shrinkToFit="1"/>
    </xf>
    <xf numFmtId="0" fontId="3" fillId="0" borderId="18" xfId="0" applyFont="1" applyFill="1" applyBorder="1" applyAlignment="1">
      <alignment vertical="center"/>
    </xf>
    <xf numFmtId="0" fontId="3" fillId="0" borderId="14" xfId="0" applyFont="1" applyFill="1" applyBorder="1">
      <alignment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 shrinkToFit="1"/>
    </xf>
    <xf numFmtId="0" fontId="3" fillId="0" borderId="110" xfId="0" applyFont="1" applyFill="1" applyBorder="1" applyAlignment="1">
      <alignment horizontal="center" vertical="center" textRotation="255" wrapText="1"/>
    </xf>
    <xf numFmtId="0" fontId="3" fillId="0" borderId="0" xfId="0" applyFont="1" applyFill="1" applyAlignment="1">
      <alignment horizontal="center" vertical="center"/>
    </xf>
    <xf numFmtId="0" fontId="4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6" fillId="0" borderId="0" xfId="0" applyFont="1" applyFill="1">
      <alignment vertical="center"/>
    </xf>
    <xf numFmtId="0" fontId="3" fillId="7" borderId="3" xfId="0" applyFont="1" applyFill="1" applyBorder="1" applyAlignment="1">
      <alignment horizontal="center" vertical="center" shrinkToFit="1"/>
    </xf>
    <xf numFmtId="0" fontId="3" fillId="7" borderId="109" xfId="0" applyFont="1" applyFill="1" applyBorder="1" applyAlignment="1">
      <alignment horizontal="center" vertical="center" shrinkToFit="1"/>
    </xf>
    <xf numFmtId="0" fontId="3" fillId="7" borderId="52" xfId="0" applyFont="1" applyFill="1" applyBorder="1" applyAlignment="1">
      <alignment horizontal="center" vertical="center" shrinkToFit="1"/>
    </xf>
    <xf numFmtId="0" fontId="3" fillId="2" borderId="97" xfId="0" applyFont="1" applyFill="1" applyBorder="1">
      <alignment vertical="center"/>
    </xf>
    <xf numFmtId="0" fontId="3" fillId="2" borderId="97" xfId="0" applyFont="1" applyFill="1" applyBorder="1" applyAlignment="1">
      <alignment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textRotation="255" shrinkToFit="1"/>
    </xf>
    <xf numFmtId="0" fontId="5" fillId="3" borderId="118" xfId="0" applyFont="1" applyFill="1" applyBorder="1" applyAlignment="1">
      <alignment horizontal="center" vertical="center" textRotation="255" shrinkToFit="1"/>
    </xf>
    <xf numFmtId="0" fontId="5" fillId="3" borderId="118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8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top"/>
    </xf>
    <xf numFmtId="0" fontId="3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3" fillId="0" borderId="0" xfId="0" applyFont="1" applyAlignment="1">
      <alignment horizontal="left" wrapText="1"/>
    </xf>
    <xf numFmtId="0" fontId="43" fillId="0" borderId="0" xfId="0" applyFont="1" applyAlignment="1">
      <alignment horizontal="left" vertical="center"/>
    </xf>
    <xf numFmtId="0" fontId="26" fillId="0" borderId="0" xfId="0" applyFont="1" applyFill="1" applyAlignment="1">
      <alignment horizontal="left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center" vertical="center" textRotation="255"/>
    </xf>
    <xf numFmtId="0" fontId="3" fillId="4" borderId="33" xfId="0" applyFont="1" applyFill="1" applyBorder="1" applyAlignment="1">
      <alignment horizontal="center" vertical="center" textRotation="255"/>
    </xf>
    <xf numFmtId="0" fontId="3" fillId="4" borderId="34" xfId="0" applyFont="1" applyFill="1" applyBorder="1" applyAlignment="1">
      <alignment horizontal="center" vertical="center" textRotation="255"/>
    </xf>
    <xf numFmtId="0" fontId="15" fillId="0" borderId="35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4" borderId="2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5" fillId="4" borderId="112" xfId="4" applyFont="1" applyFill="1" applyBorder="1" applyAlignment="1">
      <alignment horizontal="center" vertical="center" wrapText="1"/>
    </xf>
    <xf numFmtId="0" fontId="5" fillId="4" borderId="111" xfId="4" applyFont="1" applyFill="1" applyBorder="1" applyAlignment="1">
      <alignment horizontal="center" vertical="center"/>
    </xf>
    <xf numFmtId="0" fontId="5" fillId="4" borderId="113" xfId="4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0" borderId="39" xfId="2" applyFont="1" applyBorder="1" applyAlignment="1">
      <alignment horizontal="center" vertical="center" wrapText="1" shrinkToFit="1"/>
    </xf>
    <xf numFmtId="0" fontId="3" fillId="0" borderId="1" xfId="2" applyFont="1" applyBorder="1" applyAlignment="1">
      <alignment horizontal="center" vertical="center" wrapText="1" shrinkToFit="1"/>
    </xf>
    <xf numFmtId="0" fontId="5" fillId="0" borderId="8" xfId="2" applyFont="1" applyBorder="1" applyAlignment="1">
      <alignment horizontal="distributed" vertical="center" wrapText="1"/>
    </xf>
    <xf numFmtId="0" fontId="5" fillId="0" borderId="21" xfId="2" applyFont="1" applyBorder="1" applyAlignment="1">
      <alignment horizontal="distributed" vertical="center" wrapText="1"/>
    </xf>
    <xf numFmtId="0" fontId="5" fillId="0" borderId="14" xfId="2" applyFont="1" applyBorder="1" applyAlignment="1">
      <alignment horizontal="distributed" vertical="center" wrapText="1"/>
    </xf>
    <xf numFmtId="0" fontId="3" fillId="0" borderId="14" xfId="2" applyFont="1" applyBorder="1" applyAlignment="1">
      <alignment horizontal="center" vertical="center" wrapText="1" shrinkToFit="1"/>
    </xf>
    <xf numFmtId="0" fontId="3" fillId="0" borderId="38" xfId="2" applyFont="1" applyBorder="1" applyAlignment="1">
      <alignment horizontal="center" vertical="center" wrapText="1" shrinkToFit="1"/>
    </xf>
    <xf numFmtId="0" fontId="3" fillId="0" borderId="5" xfId="2" applyFont="1" applyBorder="1" applyAlignment="1">
      <alignment horizontal="center" vertical="center" wrapText="1" shrinkToFit="1"/>
    </xf>
    <xf numFmtId="0" fontId="3" fillId="0" borderId="32" xfId="2" applyFont="1" applyBorder="1" applyAlignment="1">
      <alignment horizontal="center" vertical="center" textRotation="255" wrapText="1" shrinkToFit="1"/>
    </xf>
    <xf numFmtId="0" fontId="3" fillId="0" borderId="10" xfId="2" applyFont="1" applyBorder="1" applyAlignment="1">
      <alignment horizontal="center" vertical="center" textRotation="255" wrapText="1" shrinkToFit="1"/>
    </xf>
    <xf numFmtId="0" fontId="3" fillId="0" borderId="12" xfId="2" applyFont="1" applyBorder="1" applyAlignment="1">
      <alignment horizontal="center" vertical="center" textRotation="255" wrapText="1" shrinkToFit="1"/>
    </xf>
    <xf numFmtId="0" fontId="3" fillId="0" borderId="8" xfId="2" applyFont="1" applyBorder="1" applyAlignment="1">
      <alignment horizontal="center" vertical="center" wrapText="1" shrinkToFit="1"/>
    </xf>
    <xf numFmtId="0" fontId="3" fillId="0" borderId="21" xfId="2" applyFont="1" applyBorder="1" applyAlignment="1">
      <alignment horizontal="center" vertical="center" wrapText="1" shrinkToFit="1"/>
    </xf>
    <xf numFmtId="0" fontId="5" fillId="0" borderId="40" xfId="2" applyFont="1" applyFill="1" applyBorder="1" applyAlignment="1">
      <alignment horizontal="distributed" vertical="center"/>
    </xf>
    <xf numFmtId="0" fontId="5" fillId="0" borderId="1" xfId="2" applyFont="1" applyFill="1" applyBorder="1" applyAlignment="1">
      <alignment horizontal="distributed" vertical="center"/>
    </xf>
    <xf numFmtId="0" fontId="5" fillId="0" borderId="2" xfId="2" applyFont="1" applyFill="1" applyBorder="1" applyAlignment="1">
      <alignment horizontal="distributed" vertical="center"/>
    </xf>
    <xf numFmtId="0" fontId="3" fillId="0" borderId="41" xfId="2" applyFont="1" applyBorder="1" applyAlignment="1">
      <alignment horizontal="center" vertical="center" wrapText="1" shrinkToFit="1"/>
    </xf>
    <xf numFmtId="0" fontId="3" fillId="0" borderId="42" xfId="2" applyFont="1" applyBorder="1" applyAlignment="1">
      <alignment horizontal="center" vertical="center" wrapText="1" shrinkToFit="1"/>
    </xf>
    <xf numFmtId="0" fontId="3" fillId="4" borderId="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9" fillId="6" borderId="6" xfId="0" applyFont="1" applyFill="1" applyBorder="1" applyAlignment="1">
      <alignment horizontal="center" vertical="center"/>
    </xf>
    <xf numFmtId="0" fontId="39" fillId="6" borderId="3" xfId="0" applyFont="1" applyFill="1" applyBorder="1" applyAlignment="1">
      <alignment horizontal="center" vertical="center"/>
    </xf>
    <xf numFmtId="0" fontId="39" fillId="6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6" fillId="7" borderId="8" xfId="2" applyFont="1" applyFill="1" applyBorder="1" applyAlignment="1">
      <alignment horizontal="center" vertical="center" wrapText="1" shrinkToFit="1"/>
    </xf>
    <xf numFmtId="0" fontId="36" fillId="7" borderId="21" xfId="2" applyFont="1" applyFill="1" applyBorder="1" applyAlignment="1">
      <alignment horizontal="center" vertical="center" wrapText="1" shrinkToFit="1"/>
    </xf>
    <xf numFmtId="0" fontId="36" fillId="7" borderId="10" xfId="2" applyFont="1" applyFill="1" applyBorder="1" applyAlignment="1">
      <alignment horizontal="center" vertical="center" wrapText="1" shrinkToFit="1"/>
    </xf>
    <xf numFmtId="0" fontId="36" fillId="7" borderId="0" xfId="2" applyFont="1" applyFill="1" applyAlignment="1">
      <alignment horizontal="center" vertical="center" wrapText="1" shrinkToFit="1"/>
    </xf>
    <xf numFmtId="0" fontId="36" fillId="7" borderId="12" xfId="2" applyFont="1" applyFill="1" applyBorder="1" applyAlignment="1">
      <alignment horizontal="center" vertical="center" wrapText="1" shrinkToFit="1"/>
    </xf>
    <xf numFmtId="0" fontId="36" fillId="7" borderId="4" xfId="2" applyFont="1" applyFill="1" applyBorder="1" applyAlignment="1">
      <alignment horizontal="center" vertical="center" wrapText="1" shrinkToFit="1"/>
    </xf>
    <xf numFmtId="0" fontId="5" fillId="0" borderId="45" xfId="2" applyFont="1" applyBorder="1" applyAlignment="1">
      <alignment horizontal="distributed" vertical="center"/>
    </xf>
    <xf numFmtId="0" fontId="5" fillId="0" borderId="42" xfId="2" applyFont="1" applyBorder="1" applyAlignment="1">
      <alignment horizontal="distributed" vertical="center"/>
    </xf>
    <xf numFmtId="0" fontId="5" fillId="0" borderId="46" xfId="2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4" fillId="4" borderId="55" xfId="0" applyFont="1" applyFill="1" applyBorder="1" applyAlignment="1">
      <alignment horizontal="center" vertical="center" textRotation="255" wrapText="1"/>
    </xf>
    <xf numFmtId="0" fontId="4" fillId="4" borderId="54" xfId="0" applyFont="1" applyFill="1" applyBorder="1" applyAlignment="1">
      <alignment horizontal="center" vertical="center" textRotation="255" wrapText="1"/>
    </xf>
    <xf numFmtId="0" fontId="5" fillId="0" borderId="5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 textRotation="255" wrapText="1"/>
    </xf>
    <xf numFmtId="0" fontId="5" fillId="4" borderId="38" xfId="0" applyFont="1" applyFill="1" applyBorder="1" applyAlignment="1">
      <alignment horizontal="center" vertical="center" textRotation="255" wrapText="1"/>
    </xf>
    <xf numFmtId="0" fontId="5" fillId="4" borderId="5" xfId="0" applyFont="1" applyFill="1" applyBorder="1" applyAlignment="1">
      <alignment horizontal="center" vertical="center" textRotation="255" wrapText="1"/>
    </xf>
    <xf numFmtId="0" fontId="4" fillId="4" borderId="6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4" borderId="51" xfId="0" applyFont="1" applyFill="1" applyBorder="1" applyAlignment="1">
      <alignment horizontal="center" vertical="center" textRotation="255" wrapText="1" shrinkToFit="1"/>
    </xf>
    <xf numFmtId="0" fontId="4" fillId="4" borderId="52" xfId="0" applyFont="1" applyFill="1" applyBorder="1" applyAlignment="1">
      <alignment horizontal="center" vertical="center" textRotation="255" wrapText="1" shrinkToFit="1"/>
    </xf>
    <xf numFmtId="0" fontId="4" fillId="4" borderId="8" xfId="0" applyFont="1" applyFill="1" applyBorder="1" applyAlignment="1">
      <alignment horizontal="center" vertical="center" textRotation="255" wrapText="1" shrinkToFit="1"/>
    </xf>
    <xf numFmtId="0" fontId="4" fillId="4" borderId="10" xfId="0" applyFont="1" applyFill="1" applyBorder="1" applyAlignment="1">
      <alignment horizontal="center" vertical="center" textRotation="255" wrapText="1" shrinkToFit="1"/>
    </xf>
    <xf numFmtId="0" fontId="4" fillId="4" borderId="12" xfId="0" applyFont="1" applyFill="1" applyBorder="1" applyAlignment="1">
      <alignment horizontal="center" vertical="center" textRotation="255" wrapText="1" shrinkToFit="1"/>
    </xf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80" fontId="37" fillId="7" borderId="0" xfId="0" applyNumberFormat="1" applyFont="1" applyFill="1" applyBorder="1" applyAlignment="1">
      <alignment horizontal="center" vertical="center"/>
    </xf>
    <xf numFmtId="180" fontId="37" fillId="7" borderId="9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0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0" fillId="5" borderId="31" xfId="0" applyFont="1" applyFill="1" applyBorder="1" applyAlignment="1">
      <alignment horizontal="center" vertical="center" wrapText="1"/>
    </xf>
    <xf numFmtId="0" fontId="30" fillId="5" borderId="23" xfId="0" applyFont="1" applyFill="1" applyBorder="1" applyAlignment="1">
      <alignment horizontal="center" vertical="center" wrapText="1"/>
    </xf>
    <xf numFmtId="0" fontId="30" fillId="5" borderId="108" xfId="0" applyFont="1" applyFill="1" applyBorder="1" applyAlignment="1">
      <alignment horizontal="center" vertical="center" wrapText="1"/>
    </xf>
    <xf numFmtId="0" fontId="13" fillId="0" borderId="100" xfId="0" applyFont="1" applyFill="1" applyBorder="1" applyAlignment="1">
      <alignment horizontal="center" vertical="center"/>
    </xf>
    <xf numFmtId="0" fontId="13" fillId="0" borderId="103" xfId="0" applyFont="1" applyFill="1" applyBorder="1" applyAlignment="1">
      <alignment horizontal="center" vertical="center"/>
    </xf>
    <xf numFmtId="0" fontId="13" fillId="0" borderId="101" xfId="0" applyFont="1" applyFill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31" fillId="5" borderId="114" xfId="0" applyFont="1" applyFill="1" applyBorder="1" applyAlignment="1">
      <alignment horizontal="center" vertical="center" wrapText="1"/>
    </xf>
    <xf numFmtId="0" fontId="31" fillId="5" borderId="49" xfId="0" applyFont="1" applyFill="1" applyBorder="1" applyAlignment="1">
      <alignment horizontal="center" vertical="center" wrapText="1"/>
    </xf>
    <xf numFmtId="0" fontId="31" fillId="5" borderId="115" xfId="0" applyFont="1" applyFill="1" applyBorder="1" applyAlignment="1">
      <alignment horizontal="center" vertical="center" wrapText="1"/>
    </xf>
    <xf numFmtId="0" fontId="31" fillId="5" borderId="12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0" fontId="31" fillId="5" borderId="11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0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0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119" xfId="0" applyFont="1" applyFill="1" applyBorder="1" applyAlignment="1">
      <alignment horizontal="center" vertical="center"/>
    </xf>
    <xf numFmtId="0" fontId="4" fillId="0" borderId="120" xfId="0" applyFont="1" applyFill="1" applyBorder="1" applyAlignment="1">
      <alignment horizontal="center" vertical="center"/>
    </xf>
    <xf numFmtId="0" fontId="47" fillId="0" borderId="18" xfId="0" applyFont="1" applyFill="1" applyBorder="1" applyAlignment="1">
      <alignment horizontal="center" vertical="center"/>
    </xf>
    <xf numFmtId="0" fontId="47" fillId="0" borderId="63" xfId="0" applyFont="1" applyFill="1" applyBorder="1" applyAlignment="1">
      <alignment horizontal="center" vertical="center"/>
    </xf>
    <xf numFmtId="180" fontId="15" fillId="8" borderId="98" xfId="0" applyNumberFormat="1" applyFont="1" applyFill="1" applyBorder="1" applyAlignment="1">
      <alignment horizontal="center" vertical="center"/>
    </xf>
    <xf numFmtId="180" fontId="15" fillId="8" borderId="96" xfId="0" applyNumberFormat="1" applyFont="1" applyFill="1" applyBorder="1" applyAlignment="1">
      <alignment horizontal="center" vertical="center"/>
    </xf>
    <xf numFmtId="180" fontId="15" fillId="8" borderId="102" xfId="0" applyNumberFormat="1" applyFont="1" applyFill="1" applyBorder="1" applyAlignment="1">
      <alignment horizontal="center" vertical="center"/>
    </xf>
    <xf numFmtId="180" fontId="15" fillId="8" borderId="0" xfId="0" applyNumberFormat="1" applyFont="1" applyFill="1" applyBorder="1" applyAlignment="1">
      <alignment horizontal="center" vertical="center"/>
    </xf>
    <xf numFmtId="180" fontId="15" fillId="8" borderId="99" xfId="0" applyNumberFormat="1" applyFont="1" applyFill="1" applyBorder="1" applyAlignment="1">
      <alignment horizontal="center" vertical="center"/>
    </xf>
    <xf numFmtId="180" fontId="15" fillId="8" borderId="97" xfId="0" applyNumberFormat="1" applyFont="1" applyFill="1" applyBorder="1" applyAlignment="1">
      <alignment horizontal="center" vertical="center"/>
    </xf>
    <xf numFmtId="0" fontId="3" fillId="2" borderId="100" xfId="0" applyFont="1" applyFill="1" applyBorder="1" applyAlignment="1">
      <alignment horizontal="center" vertical="center"/>
    </xf>
    <xf numFmtId="0" fontId="3" fillId="2" borderId="103" xfId="0" applyFont="1" applyFill="1" applyBorder="1" applyAlignment="1">
      <alignment horizontal="center" vertical="center"/>
    </xf>
    <xf numFmtId="0" fontId="3" fillId="2" borderId="10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center" wrapText="1" shrinkToFit="1"/>
    </xf>
    <xf numFmtId="0" fontId="4" fillId="0" borderId="23" xfId="0" applyFont="1" applyFill="1" applyBorder="1" applyAlignment="1">
      <alignment horizontal="left" vertical="center" wrapText="1" shrinkToFit="1"/>
    </xf>
    <xf numFmtId="0" fontId="4" fillId="0" borderId="58" xfId="0" applyFont="1" applyFill="1" applyBorder="1" applyAlignment="1">
      <alignment horizontal="left" vertical="center" wrapText="1" shrinkToFit="1"/>
    </xf>
    <xf numFmtId="0" fontId="4" fillId="2" borderId="59" xfId="0" applyFont="1" applyFill="1" applyBorder="1" applyAlignment="1">
      <alignment horizontal="center" vertical="center" wrapText="1" shrinkToFit="1"/>
    </xf>
    <xf numFmtId="0" fontId="4" fillId="2" borderId="18" xfId="0" applyFont="1" applyFill="1" applyBorder="1" applyAlignment="1">
      <alignment horizontal="center" vertical="center" wrapText="1" shrinkToFit="1"/>
    </xf>
    <xf numFmtId="0" fontId="4" fillId="2" borderId="60" xfId="0" applyFont="1" applyFill="1" applyBorder="1" applyAlignment="1">
      <alignment horizontal="center" vertical="center" wrapText="1" shrinkToFit="1"/>
    </xf>
    <xf numFmtId="0" fontId="4" fillId="2" borderId="61" xfId="0" applyFont="1" applyFill="1" applyBorder="1" applyAlignment="1">
      <alignment horizontal="center" vertical="center" wrapText="1" shrinkToFit="1"/>
    </xf>
    <xf numFmtId="179" fontId="4" fillId="2" borderId="59" xfId="0" applyNumberFormat="1" applyFont="1" applyFill="1" applyBorder="1" applyAlignment="1">
      <alignment horizontal="center" vertical="center" shrinkToFit="1"/>
    </xf>
    <xf numFmtId="179" fontId="4" fillId="2" borderId="18" xfId="0" applyNumberFormat="1" applyFont="1" applyFill="1" applyBorder="1" applyAlignment="1">
      <alignment horizontal="center" vertical="center" shrinkToFit="1"/>
    </xf>
    <xf numFmtId="179" fontId="4" fillId="2" borderId="62" xfId="0" applyNumberFormat="1" applyFont="1" applyFill="1" applyBorder="1" applyAlignment="1">
      <alignment horizontal="center" vertical="center" shrinkToFit="1"/>
    </xf>
    <xf numFmtId="179" fontId="4" fillId="2" borderId="63" xfId="0" applyNumberFormat="1" applyFont="1" applyFill="1" applyBorder="1" applyAlignment="1">
      <alignment horizontal="center" vertical="center" shrinkToFit="1"/>
    </xf>
    <xf numFmtId="0" fontId="3" fillId="2" borderId="83" xfId="0" quotePrefix="1" applyFont="1" applyFill="1" applyBorder="1" applyAlignment="1">
      <alignment horizontal="center" vertical="center"/>
    </xf>
    <xf numFmtId="0" fontId="3" fillId="2" borderId="84" xfId="0" quotePrefix="1" applyFont="1" applyFill="1" applyBorder="1" applyAlignment="1">
      <alignment horizontal="center" vertical="center"/>
    </xf>
    <xf numFmtId="0" fontId="3" fillId="2" borderId="85" xfId="0" quotePrefix="1" applyFont="1" applyFill="1" applyBorder="1" applyAlignment="1">
      <alignment horizontal="center" vertical="center"/>
    </xf>
    <xf numFmtId="0" fontId="3" fillId="2" borderId="89" xfId="0" applyFont="1" applyFill="1" applyBorder="1" applyAlignment="1">
      <alignment horizontal="center" vertical="center"/>
    </xf>
    <xf numFmtId="0" fontId="3" fillId="2" borderId="90" xfId="0" applyFont="1" applyFill="1" applyBorder="1" applyAlignment="1">
      <alignment horizontal="center" vertical="center"/>
    </xf>
    <xf numFmtId="181" fontId="15" fillId="7" borderId="59" xfId="0" applyNumberFormat="1" applyFont="1" applyFill="1" applyBorder="1" applyAlignment="1">
      <alignment horizontal="center" vertical="center"/>
    </xf>
    <xf numFmtId="181" fontId="15" fillId="7" borderId="21" xfId="0" applyNumberFormat="1" applyFont="1" applyFill="1" applyBorder="1" applyAlignment="1">
      <alignment horizontal="center" vertical="center"/>
    </xf>
    <xf numFmtId="181" fontId="15" fillId="7" borderId="60" xfId="0" applyNumberFormat="1" applyFont="1" applyFill="1" applyBorder="1" applyAlignment="1">
      <alignment horizontal="center" vertical="center"/>
    </xf>
    <xf numFmtId="181" fontId="15" fillId="7" borderId="28" xfId="0" applyNumberFormat="1" applyFont="1" applyFill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63" xfId="0" applyNumberFormat="1" applyFont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80" fontId="14" fillId="7" borderId="91" xfId="0" applyNumberFormat="1" applyFont="1" applyFill="1" applyBorder="1" applyAlignment="1">
      <alignment horizontal="center" vertical="center"/>
    </xf>
    <xf numFmtId="180" fontId="14" fillId="7" borderId="92" xfId="0" applyNumberFormat="1" applyFont="1" applyFill="1" applyBorder="1" applyAlignment="1">
      <alignment horizontal="center" vertical="center"/>
    </xf>
    <xf numFmtId="180" fontId="15" fillId="0" borderId="93" xfId="0" applyNumberFormat="1" applyFont="1" applyFill="1" applyBorder="1" applyAlignment="1">
      <alignment horizontal="center" vertical="center"/>
    </xf>
    <xf numFmtId="180" fontId="15" fillId="0" borderId="94" xfId="0" applyNumberFormat="1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180" fontId="15" fillId="0" borderId="59" xfId="0" applyNumberFormat="1" applyFont="1" applyBorder="1" applyAlignment="1">
      <alignment horizontal="center" vertical="center"/>
    </xf>
    <xf numFmtId="180" fontId="15" fillId="0" borderId="21" xfId="0" applyNumberFormat="1" applyFont="1" applyBorder="1" applyAlignment="1">
      <alignment horizontal="center" vertical="center"/>
    </xf>
    <xf numFmtId="180" fontId="15" fillId="0" borderId="62" xfId="0" applyNumberFormat="1" applyFont="1" applyBorder="1" applyAlignment="1">
      <alignment horizontal="center" vertical="center"/>
    </xf>
    <xf numFmtId="180" fontId="15" fillId="0" borderId="4" xfId="0" applyNumberFormat="1" applyFont="1" applyBorder="1" applyAlignment="1">
      <alignment horizontal="center" vertical="center"/>
    </xf>
    <xf numFmtId="0" fontId="4" fillId="2" borderId="47" xfId="0" applyFont="1" applyFill="1" applyBorder="1" applyAlignment="1">
      <alignment horizontal="left" vertical="center" wrapText="1" shrinkToFit="1"/>
    </xf>
    <xf numFmtId="0" fontId="4" fillId="2" borderId="25" xfId="0" applyFont="1" applyFill="1" applyBorder="1" applyAlignment="1">
      <alignment horizontal="left" vertical="center" wrapText="1" shrinkToFit="1"/>
    </xf>
    <xf numFmtId="0" fontId="4" fillId="2" borderId="64" xfId="0" applyFont="1" applyFill="1" applyBorder="1" applyAlignment="1">
      <alignment horizontal="left" vertical="center" wrapText="1" shrinkToFit="1"/>
    </xf>
    <xf numFmtId="0" fontId="4" fillId="2" borderId="66" xfId="0" applyFont="1" applyFill="1" applyBorder="1" applyAlignment="1">
      <alignment horizontal="left" vertical="center" wrapText="1" shrinkToFit="1"/>
    </xf>
    <xf numFmtId="0" fontId="4" fillId="2" borderId="67" xfId="0" applyFont="1" applyFill="1" applyBorder="1" applyAlignment="1">
      <alignment horizontal="left" vertical="center" wrapText="1" shrinkToFit="1"/>
    </xf>
    <xf numFmtId="0" fontId="4" fillId="2" borderId="68" xfId="0" applyFont="1" applyFill="1" applyBorder="1" applyAlignment="1">
      <alignment horizontal="left" vertical="center" wrapText="1" shrinkToFit="1"/>
    </xf>
    <xf numFmtId="180" fontId="15" fillId="7" borderId="95" xfId="0" applyNumberFormat="1" applyFont="1" applyFill="1" applyBorder="1" applyAlignment="1">
      <alignment horizontal="center" vertical="center"/>
    </xf>
    <xf numFmtId="180" fontId="15" fillId="7" borderId="1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 wrapText="1" shrinkToFit="1"/>
    </xf>
    <xf numFmtId="0" fontId="4" fillId="2" borderId="23" xfId="0" applyFont="1" applyFill="1" applyBorder="1" applyAlignment="1">
      <alignment horizontal="left" vertical="center" wrapText="1" shrinkToFit="1"/>
    </xf>
    <xf numFmtId="0" fontId="4" fillId="2" borderId="58" xfId="0" applyFont="1" applyFill="1" applyBorder="1" applyAlignment="1">
      <alignment horizontal="left" vertical="center" wrapText="1" shrinkToFit="1"/>
    </xf>
    <xf numFmtId="0" fontId="4" fillId="0" borderId="1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17" xfId="0" applyFont="1" applyFill="1" applyBorder="1" applyAlignment="1">
      <alignment horizontal="center" vertical="center"/>
    </xf>
    <xf numFmtId="180" fontId="15" fillId="0" borderId="69" xfId="0" applyNumberFormat="1" applyFont="1" applyBorder="1" applyAlignment="1">
      <alignment horizontal="center" vertical="center"/>
    </xf>
    <xf numFmtId="180" fontId="15" fillId="0" borderId="0" xfId="0" applyNumberFormat="1" applyFont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106" xfId="0" applyFont="1" applyFill="1" applyBorder="1" applyAlignment="1">
      <alignment horizontal="center" vertical="center"/>
    </xf>
    <xf numFmtId="0" fontId="3" fillId="2" borderId="107" xfId="0" applyFont="1" applyFill="1" applyBorder="1" applyAlignment="1">
      <alignment horizontal="center" vertical="center"/>
    </xf>
    <xf numFmtId="179" fontId="4" fillId="2" borderId="60" xfId="0" applyNumberFormat="1" applyFont="1" applyFill="1" applyBorder="1" applyAlignment="1">
      <alignment horizontal="center" vertical="center" shrinkToFit="1"/>
    </xf>
    <xf numFmtId="179" fontId="4" fillId="2" borderId="61" xfId="0" applyNumberFormat="1" applyFont="1" applyFill="1" applyBorder="1" applyAlignment="1">
      <alignment horizontal="center" vertical="center" shrinkToFit="1"/>
    </xf>
    <xf numFmtId="176" fontId="4" fillId="0" borderId="61" xfId="0" applyNumberFormat="1" applyFont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180" fontId="15" fillId="8" borderId="86" xfId="0" applyNumberFormat="1" applyFont="1" applyFill="1" applyBorder="1" applyAlignment="1">
      <alignment horizontal="center" vertical="center"/>
    </xf>
    <xf numFmtId="180" fontId="15" fillId="8" borderId="84" xfId="0" applyNumberFormat="1" applyFont="1" applyFill="1" applyBorder="1" applyAlignment="1">
      <alignment horizontal="center" vertical="center"/>
    </xf>
    <xf numFmtId="180" fontId="15" fillId="8" borderId="87" xfId="0" applyNumberFormat="1" applyFont="1" applyFill="1" applyBorder="1" applyAlignment="1">
      <alignment horizontal="center" vertical="center"/>
    </xf>
    <xf numFmtId="180" fontId="15" fillId="8" borderId="88" xfId="0" applyNumberFormat="1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0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20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180" fontId="15" fillId="0" borderId="60" xfId="0" applyNumberFormat="1" applyFont="1" applyBorder="1" applyAlignment="1">
      <alignment horizontal="center" vertical="center"/>
    </xf>
    <xf numFmtId="180" fontId="15" fillId="0" borderId="28" xfId="0" applyNumberFormat="1" applyFont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78" xfId="0" applyFont="1" applyFill="1" applyBorder="1" applyAlignment="1">
      <alignment horizontal="center" vertical="center" wrapText="1"/>
    </xf>
    <xf numFmtId="0" fontId="3" fillId="4" borderId="79" xfId="0" applyFont="1" applyFill="1" applyBorder="1" applyAlignment="1">
      <alignment horizontal="center" vertical="center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0" fillId="0" borderId="76" xfId="0" applyFont="1" applyBorder="1" applyAlignment="1">
      <alignment horizontal="right" vertical="center"/>
    </xf>
    <xf numFmtId="0" fontId="20" fillId="0" borderId="44" xfId="0" applyFont="1" applyBorder="1" applyAlignment="1">
      <alignment horizontal="right" vertical="center"/>
    </xf>
    <xf numFmtId="0" fontId="20" fillId="0" borderId="77" xfId="0" applyFont="1" applyBorder="1" applyAlignment="1">
      <alignment horizontal="right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0" fillId="0" borderId="78" xfId="0" applyFont="1" applyBorder="1" applyAlignment="1">
      <alignment horizontal="right" vertical="center"/>
    </xf>
    <xf numFmtId="0" fontId="20" fillId="0" borderId="32" xfId="0" applyFont="1" applyBorder="1" applyAlignment="1">
      <alignment horizontal="right" vertical="center"/>
    </xf>
    <xf numFmtId="0" fontId="20" fillId="0" borderId="79" xfId="0" applyFont="1" applyBorder="1" applyAlignment="1">
      <alignment horizontal="right" vertical="center"/>
    </xf>
    <xf numFmtId="0" fontId="3" fillId="0" borderId="3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1" fillId="7" borderId="70" xfId="0" applyFont="1" applyFill="1" applyBorder="1" applyAlignment="1">
      <alignment horizontal="right" vertical="center"/>
    </xf>
    <xf numFmtId="0" fontId="21" fillId="7" borderId="71" xfId="0" applyFont="1" applyFill="1" applyBorder="1" applyAlignment="1">
      <alignment horizontal="right" vertical="center"/>
    </xf>
    <xf numFmtId="0" fontId="21" fillId="7" borderId="72" xfId="0" applyFont="1" applyFill="1" applyBorder="1" applyAlignment="1">
      <alignment horizontal="right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2" fillId="7" borderId="73" xfId="0" applyFont="1" applyFill="1" applyBorder="1" applyAlignment="1">
      <alignment horizontal="right" vertical="center"/>
    </xf>
    <xf numFmtId="0" fontId="22" fillId="7" borderId="74" xfId="0" applyFont="1" applyFill="1" applyBorder="1" applyAlignment="1">
      <alignment horizontal="right" vertical="center"/>
    </xf>
    <xf numFmtId="0" fontId="22" fillId="7" borderId="75" xfId="0" applyFont="1" applyFill="1" applyBorder="1" applyAlignment="1">
      <alignment horizontal="right" vertical="center"/>
    </xf>
  </cellXfs>
  <cellStyles count="5">
    <cellStyle name="桁区切り 2" xfId="1" xr:uid="{E18896BA-8576-4AFE-AAB1-169F1ABA231B}"/>
    <cellStyle name="標準" xfId="0" builtinId="0"/>
    <cellStyle name="標準 2" xfId="2" xr:uid="{083E1676-DD14-4B5B-A7E5-D3FFB266186E}"/>
    <cellStyle name="標準 3" xfId="3" xr:uid="{5595A511-79EE-40A2-8986-EF12B62CD048}"/>
    <cellStyle name="標準 4" xfId="4" xr:uid="{1ECAF4C4-2F39-441A-8842-BC7FE1627533}"/>
  </cellStyles>
  <dxfs count="0"/>
  <tableStyles count="0" defaultTableStyle="TableStyleMedium2" defaultPivotStyle="PivotStyleLight16"/>
  <colors>
    <mruColors>
      <color rgb="FF0066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172243</xdr:colOff>
      <xdr:row>22</xdr:row>
      <xdr:rowOff>34925</xdr:rowOff>
    </xdr:from>
    <xdr:to>
      <xdr:col>22</xdr:col>
      <xdr:colOff>129604</xdr:colOff>
      <xdr:row>22</xdr:row>
      <xdr:rowOff>275343</xdr:rowOff>
    </xdr:to>
    <xdr:sp macro="" textlink="">
      <xdr:nvSpPr>
        <xdr:cNvPr id="2" name="下矢印 2">
          <a:extLst>
            <a:ext uri="{FF2B5EF4-FFF2-40B4-BE49-F238E27FC236}">
              <a16:creationId xmlns:a16="http://schemas.microsoft.com/office/drawing/2014/main" id="{7E4526B8-2C3C-8DA3-D9E7-C6B43AB0F6D2}"/>
            </a:ext>
          </a:extLst>
        </xdr:cNvPr>
        <xdr:cNvSpPr/>
      </xdr:nvSpPr>
      <xdr:spPr>
        <a:xfrm>
          <a:off x="6792118" y="6321425"/>
          <a:ext cx="647924" cy="240418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172243</xdr:colOff>
      <xdr:row>39</xdr:row>
      <xdr:rowOff>23812</xdr:rowOff>
    </xdr:from>
    <xdr:to>
      <xdr:col>22</xdr:col>
      <xdr:colOff>129604</xdr:colOff>
      <xdr:row>39</xdr:row>
      <xdr:rowOff>264230</xdr:rowOff>
    </xdr:to>
    <xdr:sp macro="" textlink="">
      <xdr:nvSpPr>
        <xdr:cNvPr id="4" name="下矢印 2">
          <a:extLst>
            <a:ext uri="{FF2B5EF4-FFF2-40B4-BE49-F238E27FC236}">
              <a16:creationId xmlns:a16="http://schemas.microsoft.com/office/drawing/2014/main" id="{7FAFD81D-522B-4FE7-B480-80ADD364001E}"/>
            </a:ext>
          </a:extLst>
        </xdr:cNvPr>
        <xdr:cNvSpPr/>
      </xdr:nvSpPr>
      <xdr:spPr>
        <a:xfrm>
          <a:off x="6792118" y="11251406"/>
          <a:ext cx="647924" cy="240418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E790C-EA39-444E-BCAC-88766293AA3D}">
  <sheetPr>
    <pageSetUpPr fitToPage="1"/>
  </sheetPr>
  <dimension ref="A1:X83"/>
  <sheetViews>
    <sheetView showGridLines="0" tabSelected="1" view="pageLayout" zoomScaleNormal="100" zoomScaleSheetLayoutView="100" workbookViewId="0"/>
  </sheetViews>
  <sheetFormatPr defaultColWidth="9" defaultRowHeight="13.5" x14ac:dyDescent="0.15"/>
  <cols>
    <col min="1" max="21" width="4.375" style="11" customWidth="1"/>
    <col min="22" max="22" width="2.5" style="11" customWidth="1"/>
    <col min="23" max="16384" width="9" style="11"/>
  </cols>
  <sheetData>
    <row r="1" spans="2:22" ht="18.600000000000001" customHeight="1" x14ac:dyDescent="0.15">
      <c r="B1" s="11" t="s">
        <v>134</v>
      </c>
    </row>
    <row r="2" spans="2:22" ht="14.25" customHeight="1" x14ac:dyDescent="0.15"/>
    <row r="3" spans="2:22" ht="14.25" customHeight="1" x14ac:dyDescent="0.15">
      <c r="N3" s="11" t="s">
        <v>148</v>
      </c>
      <c r="O3" s="96"/>
      <c r="P3" s="11" t="s">
        <v>12</v>
      </c>
      <c r="Q3" s="96"/>
      <c r="R3" s="11" t="s">
        <v>13</v>
      </c>
      <c r="S3" s="96"/>
      <c r="T3" s="11" t="s">
        <v>14</v>
      </c>
    </row>
    <row r="4" spans="2:22" ht="14.25" customHeight="1" x14ac:dyDescent="0.15">
      <c r="P4" s="144"/>
      <c r="Q4" s="144"/>
      <c r="R4" s="144"/>
      <c r="S4" s="144"/>
      <c r="T4" s="144"/>
    </row>
    <row r="5" spans="2:22" ht="14.25" customHeight="1" x14ac:dyDescent="0.15">
      <c r="B5" s="11" t="s">
        <v>18</v>
      </c>
      <c r="O5" s="76"/>
      <c r="P5" s="76"/>
      <c r="Q5" s="76"/>
      <c r="R5" s="76"/>
      <c r="S5" s="76"/>
      <c r="T5" s="76"/>
      <c r="U5" s="76"/>
      <c r="V5" s="76"/>
    </row>
    <row r="6" spans="2:22" ht="14.25" customHeight="1" x14ac:dyDescent="0.15">
      <c r="N6" s="147"/>
      <c r="O6" s="147"/>
      <c r="P6" s="147"/>
      <c r="Q6" s="147"/>
      <c r="R6" s="147"/>
      <c r="S6" s="147"/>
      <c r="T6" s="147"/>
      <c r="U6" s="147"/>
    </row>
    <row r="7" spans="2:22" s="1" customFormat="1" ht="14.25" customHeight="1" x14ac:dyDescent="0.15">
      <c r="J7" s="1" t="s">
        <v>87</v>
      </c>
      <c r="N7" s="147"/>
      <c r="O7" s="147"/>
      <c r="P7" s="147"/>
      <c r="Q7" s="147"/>
      <c r="R7" s="147"/>
      <c r="S7" s="147"/>
      <c r="T7" s="147"/>
      <c r="U7" s="147"/>
    </row>
    <row r="8" spans="2:22" s="1" customFormat="1" ht="14.25" customHeight="1" x14ac:dyDescent="0.15">
      <c r="J8" s="62" t="s">
        <v>88</v>
      </c>
    </row>
    <row r="9" spans="2:22" s="1" customFormat="1" ht="14.25" customHeight="1" x14ac:dyDescent="0.15">
      <c r="N9" s="145"/>
      <c r="O9" s="145"/>
      <c r="P9" s="145"/>
      <c r="Q9" s="145"/>
      <c r="R9" s="145"/>
      <c r="S9" s="145"/>
      <c r="T9" s="145"/>
      <c r="U9" s="145"/>
    </row>
    <row r="10" spans="2:22" s="1" customFormat="1" ht="14.25" customHeight="1" x14ac:dyDescent="0.15">
      <c r="J10" s="1" t="s">
        <v>21</v>
      </c>
      <c r="N10" s="145"/>
      <c r="O10" s="145"/>
      <c r="P10" s="145"/>
      <c r="Q10" s="145"/>
      <c r="R10" s="145"/>
      <c r="S10" s="145"/>
      <c r="T10" s="145"/>
      <c r="U10" s="145"/>
      <c r="V10" s="59"/>
    </row>
    <row r="11" spans="2:22" s="1" customFormat="1" ht="14.25" customHeight="1" x14ac:dyDescent="0.15">
      <c r="J11" s="62" t="s">
        <v>89</v>
      </c>
      <c r="O11" s="59"/>
      <c r="P11" s="59"/>
      <c r="Q11" s="59"/>
      <c r="R11" s="59"/>
      <c r="S11" s="59"/>
      <c r="T11" s="59"/>
      <c r="U11" s="59"/>
      <c r="V11" s="59"/>
    </row>
    <row r="12" spans="2:22" s="1" customFormat="1" ht="14.25" customHeight="1" x14ac:dyDescent="0.15">
      <c r="N12" s="145"/>
      <c r="O12" s="145"/>
      <c r="P12" s="145"/>
      <c r="Q12" s="145"/>
      <c r="R12" s="145"/>
      <c r="S12" s="145"/>
      <c r="T12" s="145"/>
      <c r="U12" s="145"/>
      <c r="V12" s="14"/>
    </row>
    <row r="13" spans="2:22" s="1" customFormat="1" ht="14.25" customHeight="1" x14ac:dyDescent="0.15">
      <c r="J13" s="1" t="s">
        <v>25</v>
      </c>
      <c r="N13" s="145"/>
      <c r="O13" s="145"/>
      <c r="P13" s="145"/>
      <c r="Q13" s="145"/>
      <c r="R13" s="145"/>
      <c r="S13" s="145"/>
      <c r="T13" s="145"/>
      <c r="U13" s="145"/>
      <c r="V13" s="24"/>
    </row>
    <row r="14" spans="2:22" s="1" customFormat="1" ht="14.25" customHeight="1" x14ac:dyDescent="0.15">
      <c r="N14" s="60"/>
      <c r="O14" s="60"/>
      <c r="P14" s="60"/>
      <c r="Q14" s="60"/>
      <c r="R14" s="60"/>
      <c r="S14" s="60"/>
      <c r="T14" s="60"/>
      <c r="U14" s="60"/>
    </row>
    <row r="15" spans="2:22" s="1" customFormat="1" ht="14.25" customHeight="1" x14ac:dyDescent="0.15">
      <c r="J15" s="1" t="s">
        <v>28</v>
      </c>
      <c r="N15" s="146"/>
      <c r="O15" s="146"/>
      <c r="P15" s="146"/>
      <c r="Q15" s="146"/>
      <c r="R15" s="146"/>
      <c r="S15" s="146"/>
      <c r="T15" s="146"/>
      <c r="U15" s="146"/>
    </row>
    <row r="16" spans="2:22" s="1" customFormat="1" ht="14.25" customHeight="1" x14ac:dyDescent="0.15"/>
    <row r="17" spans="1:24" s="1" customFormat="1" ht="14.25" customHeight="1" x14ac:dyDescent="0.15">
      <c r="J17" s="1" t="s">
        <v>51</v>
      </c>
      <c r="N17" s="146"/>
      <c r="O17" s="146"/>
      <c r="P17" s="146"/>
      <c r="Q17" s="146"/>
      <c r="R17" s="146"/>
      <c r="S17" s="146"/>
      <c r="T17" s="146"/>
      <c r="U17" s="146"/>
    </row>
    <row r="18" spans="1:24" s="1" customFormat="1" ht="14.25" customHeight="1" x14ac:dyDescent="0.15">
      <c r="J18" s="117" t="s">
        <v>95</v>
      </c>
      <c r="K18" s="117"/>
      <c r="L18" s="117"/>
      <c r="M18" s="117"/>
      <c r="N18" s="117"/>
      <c r="O18" s="117"/>
    </row>
    <row r="19" spans="1:24" ht="22.5" customHeight="1" x14ac:dyDescent="0.15"/>
    <row r="20" spans="1:24" ht="22.5" customHeight="1" x14ac:dyDescent="0.15">
      <c r="A20" s="143" t="s">
        <v>137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</row>
    <row r="21" spans="1:24" ht="22.5" customHeight="1" x14ac:dyDescent="0.15"/>
    <row r="22" spans="1:24" ht="22.5" customHeight="1" x14ac:dyDescent="0.15">
      <c r="B22" s="118" t="s">
        <v>153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3"/>
      <c r="V22" s="13"/>
    </row>
    <row r="23" spans="1:24" ht="22.5" customHeight="1" x14ac:dyDescent="0.15">
      <c r="A23" s="13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3"/>
      <c r="V23" s="13"/>
    </row>
    <row r="24" spans="1:24" ht="22.5" customHeight="1" x14ac:dyDescent="0.15">
      <c r="A24" s="96"/>
      <c r="C24" s="6"/>
    </row>
    <row r="25" spans="1:24" ht="22.5" customHeight="1" x14ac:dyDescent="0.15">
      <c r="B25" s="65">
        <v>1</v>
      </c>
      <c r="C25" s="67" t="s">
        <v>100</v>
      </c>
      <c r="D25" s="67"/>
      <c r="E25" s="66"/>
      <c r="F25" s="67"/>
      <c r="G25" s="66"/>
      <c r="H25" s="66"/>
      <c r="I25" s="66"/>
      <c r="J25" s="66"/>
      <c r="K25" s="66"/>
      <c r="L25" s="68"/>
      <c r="M25" s="61"/>
      <c r="N25" s="17"/>
      <c r="O25" s="90"/>
      <c r="P25" s="90"/>
    </row>
    <row r="26" spans="1:24" ht="22.5" customHeight="1" x14ac:dyDescent="0.15">
      <c r="A26" s="96"/>
      <c r="C26" s="11" t="s">
        <v>101</v>
      </c>
    </row>
    <row r="27" spans="1:24" ht="22.5" customHeight="1" x14ac:dyDescent="0.15">
      <c r="A27" s="96"/>
      <c r="C27" s="6"/>
    </row>
    <row r="28" spans="1:24" ht="22.5" customHeight="1" x14ac:dyDescent="0.15">
      <c r="B28" s="65">
        <v>2</v>
      </c>
      <c r="C28" s="67" t="s">
        <v>159</v>
      </c>
      <c r="D28" s="67"/>
      <c r="E28" s="66"/>
      <c r="F28" s="67"/>
      <c r="G28" s="66"/>
      <c r="H28" s="66"/>
      <c r="I28" s="66"/>
      <c r="J28" s="66"/>
      <c r="K28" s="66"/>
      <c r="L28" s="66"/>
      <c r="M28" s="68"/>
      <c r="N28" s="61"/>
      <c r="O28" s="90"/>
      <c r="P28" s="90"/>
    </row>
    <row r="29" spans="1:24" ht="22.5" customHeight="1" x14ac:dyDescent="0.15">
      <c r="A29" s="65"/>
      <c r="C29" s="63" t="s">
        <v>90</v>
      </c>
      <c r="D29" s="119"/>
      <c r="E29" s="119"/>
      <c r="F29" s="119"/>
      <c r="G29" s="119"/>
      <c r="H29" s="66"/>
      <c r="I29" s="66"/>
      <c r="J29" s="66"/>
      <c r="K29" s="66"/>
      <c r="L29" s="68"/>
      <c r="M29" s="61"/>
      <c r="N29" s="17"/>
      <c r="O29" s="91"/>
      <c r="P29" s="91"/>
    </row>
    <row r="30" spans="1:24" ht="22.5" customHeight="1" x14ac:dyDescent="0.15">
      <c r="A30" s="96"/>
      <c r="B30" s="15"/>
      <c r="C30" s="16"/>
      <c r="D30" s="16"/>
      <c r="L30" s="15"/>
      <c r="M30" s="16"/>
      <c r="N30" s="16"/>
    </row>
    <row r="31" spans="1:24" ht="22.5" customHeight="1" x14ac:dyDescent="0.15">
      <c r="B31" s="65">
        <v>3</v>
      </c>
      <c r="C31" s="66" t="s">
        <v>34</v>
      </c>
      <c r="D31" s="66"/>
      <c r="E31" s="66"/>
      <c r="F31" s="66"/>
      <c r="X31" s="96"/>
    </row>
    <row r="32" spans="1:24" ht="25.5" customHeight="1" x14ac:dyDescent="0.15">
      <c r="C32" s="120" t="s">
        <v>35</v>
      </c>
      <c r="D32" s="121"/>
      <c r="E32" s="121"/>
      <c r="F32" s="122"/>
      <c r="G32" s="138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9"/>
    </row>
    <row r="33" spans="3:22" ht="25.5" customHeight="1" x14ac:dyDescent="0.15">
      <c r="C33" s="123" t="s">
        <v>39</v>
      </c>
      <c r="D33" s="124"/>
      <c r="E33" s="124"/>
      <c r="F33" s="125"/>
      <c r="G33" s="140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2"/>
    </row>
    <row r="34" spans="3:22" ht="25.5" customHeight="1" x14ac:dyDescent="0.15">
      <c r="C34" s="126" t="s">
        <v>42</v>
      </c>
      <c r="D34" s="121"/>
      <c r="E34" s="121"/>
      <c r="F34" s="122"/>
      <c r="G34" s="130"/>
      <c r="H34" s="131"/>
      <c r="I34" s="131"/>
      <c r="J34" s="85" t="s">
        <v>36</v>
      </c>
      <c r="K34" s="132" t="s">
        <v>43</v>
      </c>
      <c r="L34" s="133"/>
      <c r="M34" s="133"/>
      <c r="N34" s="133"/>
      <c r="O34" s="133"/>
      <c r="P34" s="133"/>
      <c r="Q34" s="133"/>
      <c r="R34" s="133"/>
      <c r="S34" s="134"/>
      <c r="T34" s="134"/>
      <c r="U34" s="86" t="s">
        <v>36</v>
      </c>
    </row>
    <row r="35" spans="3:22" ht="12" customHeight="1" x14ac:dyDescent="0.15">
      <c r="C35" s="127"/>
      <c r="D35" s="128"/>
      <c r="E35" s="128"/>
      <c r="F35" s="129"/>
      <c r="G35" s="151" t="s">
        <v>91</v>
      </c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3"/>
    </row>
    <row r="36" spans="3:22" ht="15" customHeight="1" x14ac:dyDescent="0.15">
      <c r="C36" s="156" t="s">
        <v>47</v>
      </c>
      <c r="D36" s="120" t="s">
        <v>37</v>
      </c>
      <c r="E36" s="121"/>
      <c r="F36" s="122"/>
      <c r="G36" s="170" t="s">
        <v>135</v>
      </c>
      <c r="H36" s="171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9"/>
    </row>
    <row r="37" spans="3:22" ht="25.5" customHeight="1" x14ac:dyDescent="0.15">
      <c r="C37" s="157"/>
      <c r="D37" s="165"/>
      <c r="E37" s="166"/>
      <c r="F37" s="167"/>
      <c r="G37" s="159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1"/>
    </row>
    <row r="38" spans="3:22" ht="25.5" customHeight="1" x14ac:dyDescent="0.15">
      <c r="C38" s="157"/>
      <c r="D38" s="162" t="s">
        <v>92</v>
      </c>
      <c r="E38" s="163"/>
      <c r="F38" s="164"/>
      <c r="G38" s="135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7"/>
    </row>
    <row r="39" spans="3:22" ht="31.5" customHeight="1" x14ac:dyDescent="0.15">
      <c r="C39" s="157"/>
      <c r="D39" s="121" t="s">
        <v>120</v>
      </c>
      <c r="E39" s="121"/>
      <c r="F39" s="122"/>
      <c r="G39" s="176" t="s">
        <v>85</v>
      </c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8"/>
    </row>
    <row r="40" spans="3:22" ht="25.5" customHeight="1" x14ac:dyDescent="0.15">
      <c r="C40" s="157"/>
      <c r="D40" s="179" t="s">
        <v>121</v>
      </c>
      <c r="E40" s="179"/>
      <c r="F40" s="180"/>
      <c r="G40" s="112" t="s">
        <v>122</v>
      </c>
      <c r="H40" s="113"/>
      <c r="I40" s="114"/>
      <c r="J40" s="115"/>
      <c r="K40" s="115"/>
      <c r="L40" s="115"/>
      <c r="M40" s="116"/>
      <c r="N40" s="112" t="s">
        <v>123</v>
      </c>
      <c r="O40" s="113"/>
      <c r="P40" s="114"/>
      <c r="Q40" s="115"/>
      <c r="R40" s="115"/>
      <c r="S40" s="115"/>
      <c r="T40" s="115"/>
      <c r="U40" s="116"/>
    </row>
    <row r="41" spans="3:22" ht="25.5" customHeight="1" x14ac:dyDescent="0.15">
      <c r="C41" s="158"/>
      <c r="D41" s="148" t="s">
        <v>38</v>
      </c>
      <c r="E41" s="149"/>
      <c r="F41" s="150"/>
      <c r="G41" s="172"/>
      <c r="H41" s="173"/>
      <c r="I41" s="173"/>
      <c r="J41" s="173"/>
      <c r="K41" s="173"/>
      <c r="L41" s="35" t="s">
        <v>84</v>
      </c>
      <c r="M41" s="174"/>
      <c r="N41" s="174"/>
      <c r="O41" s="174"/>
      <c r="P41" s="174"/>
      <c r="Q41" s="174"/>
      <c r="R41" s="174"/>
      <c r="S41" s="174"/>
      <c r="T41" s="174"/>
      <c r="U41" s="175"/>
    </row>
    <row r="42" spans="3:22" ht="28.5" customHeight="1" x14ac:dyDescent="0.15">
      <c r="C42" s="181" t="s">
        <v>179</v>
      </c>
      <c r="D42" s="182"/>
      <c r="E42" s="182"/>
      <c r="F42" s="183"/>
      <c r="G42" s="43"/>
      <c r="H42" s="38" t="s">
        <v>69</v>
      </c>
      <c r="I42" s="39" t="s">
        <v>71</v>
      </c>
      <c r="J42" s="38"/>
      <c r="K42" s="38" t="s">
        <v>69</v>
      </c>
      <c r="L42" s="39" t="s">
        <v>72</v>
      </c>
      <c r="M42" s="40" t="s">
        <v>124</v>
      </c>
      <c r="N42" s="41"/>
      <c r="O42" s="41"/>
      <c r="P42" s="41"/>
      <c r="Q42" s="41"/>
      <c r="R42" s="41"/>
      <c r="S42" s="41"/>
      <c r="T42" s="41"/>
      <c r="U42" s="42"/>
      <c r="V42" s="77"/>
    </row>
    <row r="43" spans="3:22" ht="18.600000000000001" customHeight="1" x14ac:dyDescent="0.15">
      <c r="C43" s="154" t="s">
        <v>178</v>
      </c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5"/>
    </row>
    <row r="44" spans="3:22" x14ac:dyDescent="0.15">
      <c r="C44" s="111"/>
    </row>
    <row r="64" spans="1:1" s="1" customFormat="1" hidden="1" x14ac:dyDescent="0.15">
      <c r="A64" s="1" t="s">
        <v>7</v>
      </c>
    </row>
    <row r="65" spans="1:1" s="1" customFormat="1" hidden="1" x14ac:dyDescent="0.15">
      <c r="A65" s="1" t="s">
        <v>8</v>
      </c>
    </row>
    <row r="66" spans="1:1" s="1" customFormat="1" hidden="1" x14ac:dyDescent="0.15">
      <c r="A66" s="1" t="s">
        <v>9</v>
      </c>
    </row>
    <row r="67" spans="1:1" s="1" customFormat="1" hidden="1" x14ac:dyDescent="0.15">
      <c r="A67" s="1" t="s">
        <v>10</v>
      </c>
    </row>
    <row r="68" spans="1:1" s="1" customFormat="1" hidden="1" x14ac:dyDescent="0.15">
      <c r="A68" s="1" t="s">
        <v>11</v>
      </c>
    </row>
    <row r="69" spans="1:1" s="1" customFormat="1" hidden="1" x14ac:dyDescent="0.15">
      <c r="A69" s="1" t="s">
        <v>15</v>
      </c>
    </row>
    <row r="70" spans="1:1" s="1" customFormat="1" hidden="1" x14ac:dyDescent="0.15">
      <c r="A70" s="1" t="s">
        <v>16</v>
      </c>
    </row>
    <row r="71" spans="1:1" s="1" customFormat="1" hidden="1" x14ac:dyDescent="0.15">
      <c r="A71" s="1" t="s">
        <v>17</v>
      </c>
    </row>
    <row r="72" spans="1:1" s="1" customFormat="1" hidden="1" x14ac:dyDescent="0.15">
      <c r="A72" s="1" t="s">
        <v>19</v>
      </c>
    </row>
    <row r="73" spans="1:1" s="1" customFormat="1" hidden="1" x14ac:dyDescent="0.15">
      <c r="A73" s="1" t="s">
        <v>20</v>
      </c>
    </row>
    <row r="74" spans="1:1" s="1" customFormat="1" hidden="1" x14ac:dyDescent="0.15">
      <c r="A74" s="1" t="s">
        <v>22</v>
      </c>
    </row>
    <row r="75" spans="1:1" s="1" customFormat="1" hidden="1" x14ac:dyDescent="0.15">
      <c r="A75" s="1" t="s">
        <v>23</v>
      </c>
    </row>
    <row r="76" spans="1:1" s="1" customFormat="1" hidden="1" x14ac:dyDescent="0.15">
      <c r="A76" s="1" t="s">
        <v>24</v>
      </c>
    </row>
    <row r="77" spans="1:1" s="1" customFormat="1" hidden="1" x14ac:dyDescent="0.15">
      <c r="A77" s="1" t="s">
        <v>26</v>
      </c>
    </row>
    <row r="78" spans="1:1" s="1" customFormat="1" hidden="1" x14ac:dyDescent="0.15">
      <c r="A78" s="1" t="s">
        <v>27</v>
      </c>
    </row>
    <row r="79" spans="1:1" s="1" customFormat="1" hidden="1" x14ac:dyDescent="0.15">
      <c r="A79" s="1" t="s">
        <v>29</v>
      </c>
    </row>
    <row r="80" spans="1:1" s="1" customFormat="1" hidden="1" x14ac:dyDescent="0.15">
      <c r="A80" s="1" t="s">
        <v>30</v>
      </c>
    </row>
    <row r="81" spans="1:1" s="1" customFormat="1" hidden="1" x14ac:dyDescent="0.15">
      <c r="A81" s="1" t="s">
        <v>31</v>
      </c>
    </row>
    <row r="82" spans="1:1" s="1" customFormat="1" hidden="1" x14ac:dyDescent="0.15">
      <c r="A82" s="1" t="s">
        <v>32</v>
      </c>
    </row>
    <row r="83" spans="1:1" s="1" customFormat="1" hidden="1" x14ac:dyDescent="0.15">
      <c r="A83" s="1" t="s">
        <v>33</v>
      </c>
    </row>
  </sheetData>
  <mergeCells count="38">
    <mergeCell ref="D41:F41"/>
    <mergeCell ref="G35:U35"/>
    <mergeCell ref="C43:U43"/>
    <mergeCell ref="C36:C41"/>
    <mergeCell ref="G37:U37"/>
    <mergeCell ref="D38:F38"/>
    <mergeCell ref="I40:M40"/>
    <mergeCell ref="G40:H40"/>
    <mergeCell ref="D36:F37"/>
    <mergeCell ref="I36:U36"/>
    <mergeCell ref="G36:H36"/>
    <mergeCell ref="G41:K41"/>
    <mergeCell ref="M41:U41"/>
    <mergeCell ref="G39:U39"/>
    <mergeCell ref="D40:F40"/>
    <mergeCell ref="C42:F42"/>
    <mergeCell ref="P4:T4"/>
    <mergeCell ref="N9:U10"/>
    <mergeCell ref="N12:U13"/>
    <mergeCell ref="N15:U15"/>
    <mergeCell ref="N17:U17"/>
    <mergeCell ref="N6:U7"/>
    <mergeCell ref="N40:O40"/>
    <mergeCell ref="P40:U40"/>
    <mergeCell ref="J18:O18"/>
    <mergeCell ref="B22:T23"/>
    <mergeCell ref="D29:G29"/>
    <mergeCell ref="C32:F32"/>
    <mergeCell ref="C33:F33"/>
    <mergeCell ref="C34:F35"/>
    <mergeCell ref="G34:I34"/>
    <mergeCell ref="K34:R34"/>
    <mergeCell ref="S34:T34"/>
    <mergeCell ref="G38:U38"/>
    <mergeCell ref="D39:F39"/>
    <mergeCell ref="G32:U32"/>
    <mergeCell ref="G33:U33"/>
    <mergeCell ref="A20:T20"/>
  </mergeCells>
  <phoneticPr fontId="29"/>
  <dataValidations disablePrompts="1" count="6">
    <dataValidation allowBlank="1" showInputMessage="1" showErrorMessage="1" promptTitle="企業の所在地" prompt="所在地、名称、役職、氏名は法人登記簿どおりに記載" sqref="N9:U10" xr:uid="{3C14E3D3-80D4-403D-9D55-4938AC82515E}"/>
    <dataValidation allowBlank="1" showInputMessage="1" showErrorMessage="1" promptTitle="代表者氏名" prompt="署名のこと（電子申請の場合は記名でも可）" sqref="N17:U17" xr:uid="{8824B9B3-AF39-4FD4-A7D1-3F1F743BDE90}"/>
    <dataValidation allowBlank="1" showInputMessage="1" showErrorMessage="1" promptTitle="個人の住所地" prompt="個人事業主の場合のみ（住民票記載事項証明書どおりに記載）" sqref="O5:V5 N6" xr:uid="{9A62E34B-C33C-4EFF-B76C-DA718620AAEA}"/>
    <dataValidation type="list" allowBlank="1" showInputMessage="1" showErrorMessage="1" sqref="G32:U32" xr:uid="{0EAA3776-9F86-45C1-817F-A16D8DA3BE50}">
      <formula1>$A$64:$A$83</formula1>
    </dataValidation>
    <dataValidation type="list" allowBlank="1" showInputMessage="1" showErrorMessage="1" sqref="H42 K42" xr:uid="{82D7F168-7378-4E2F-9AAC-96624361E74F}">
      <formula1>"✅,□"</formula1>
    </dataValidation>
    <dataValidation type="whole" errorStyle="information" allowBlank="1" showInputMessage="1" showErrorMessage="1" errorTitle="ご確認ください" error="様式第１号-１は、常時雇用する労働者数が2人以上29人以下の事業者の申請様式となります。_x000a_30人以上の事業者様は様式第１号-２をご用意ください。" sqref="G34:I34" xr:uid="{6CC35F8F-5EC1-4B61-BFB1-8AC09F961E16}">
      <formula1>0</formula1>
      <formula2>29</formula2>
    </dataValidation>
  </dataValidations>
  <pageMargins left="0.70866141732283472" right="0.51181102362204722" top="0.55118110236220474" bottom="0.55118110236220474" header="0.31496062992125984" footer="0.31496062992125984"/>
  <pageSetup paperSize="9" scale="97" firstPageNumber="23" orientation="portrait" useFirstPageNumber="1" r:id="rId1"/>
  <headerFooter>
    <oddFooter>&amp;R&amp;K00-04908トータルサポート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D748-D6AF-4F1E-9A34-57538DEBEF5F}">
  <sheetPr codeName="Sheet2">
    <pageSetUpPr fitToPage="1"/>
  </sheetPr>
  <dimension ref="B2:AA43"/>
  <sheetViews>
    <sheetView showGridLines="0" view="pageLayout" zoomScaleNormal="100" zoomScaleSheetLayoutView="100" workbookViewId="0"/>
  </sheetViews>
  <sheetFormatPr defaultColWidth="9" defaultRowHeight="13.5" x14ac:dyDescent="0.15"/>
  <cols>
    <col min="1" max="1" width="3.125" style="1" customWidth="1"/>
    <col min="2" max="9" width="4.375" style="20" customWidth="1"/>
    <col min="10" max="17" width="4.625" style="20" customWidth="1"/>
    <col min="18" max="25" width="4.375" style="20" customWidth="1"/>
    <col min="26" max="26" width="4.375" style="23" customWidth="1"/>
    <col min="27" max="16384" width="9" style="1"/>
  </cols>
  <sheetData>
    <row r="2" spans="2:27" s="11" customFormat="1" ht="18.600000000000001" customHeight="1" x14ac:dyDescent="0.15"/>
    <row r="3" spans="2:27" s="11" customFormat="1" ht="18.600000000000001" customHeight="1" x14ac:dyDescent="0.15"/>
    <row r="4" spans="2:27" ht="18" customHeight="1" x14ac:dyDescent="0.15">
      <c r="B4" s="220" t="s">
        <v>167</v>
      </c>
      <c r="C4" s="221"/>
      <c r="D4" s="221"/>
      <c r="E4" s="221"/>
      <c r="F4" s="221"/>
      <c r="G4" s="221"/>
      <c r="H4" s="221"/>
      <c r="I4" s="221"/>
      <c r="J4" s="222"/>
      <c r="K4" s="92"/>
      <c r="L4" s="92"/>
      <c r="M4" s="92"/>
      <c r="N4" s="92"/>
      <c r="O4" s="92"/>
      <c r="P4" s="92"/>
    </row>
    <row r="5" spans="2:27" ht="18" customHeight="1" x14ac:dyDescent="0.15"/>
    <row r="6" spans="2:27" ht="24.75" customHeight="1" x14ac:dyDescent="0.15">
      <c r="B6" s="69">
        <v>4</v>
      </c>
      <c r="C6" s="70" t="s">
        <v>98</v>
      </c>
      <c r="D6" s="70"/>
      <c r="E6" s="70"/>
      <c r="F6" s="70"/>
      <c r="G6" s="70"/>
      <c r="H6" s="70"/>
      <c r="I6" s="71"/>
      <c r="J6" s="71"/>
      <c r="K6" s="71"/>
      <c r="L6" s="71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23"/>
      <c r="Z6" s="1"/>
    </row>
    <row r="7" spans="2:27" ht="24.6" customHeight="1" x14ac:dyDescent="0.15">
      <c r="C7" s="70" t="s">
        <v>86</v>
      </c>
      <c r="D7" s="1"/>
      <c r="E7" s="1"/>
      <c r="F7" s="1"/>
      <c r="G7" s="1"/>
      <c r="H7" s="1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23"/>
      <c r="Z7" s="1"/>
    </row>
    <row r="8" spans="2:27" ht="24.75" customHeight="1" x14ac:dyDescent="0.15">
      <c r="D8" s="34" t="s">
        <v>6</v>
      </c>
      <c r="E8" s="33" t="s">
        <v>5</v>
      </c>
      <c r="F8" s="6"/>
      <c r="G8" s="6"/>
      <c r="H8" s="34" t="s">
        <v>6</v>
      </c>
      <c r="I8" s="192" t="s">
        <v>93</v>
      </c>
      <c r="J8" s="192"/>
      <c r="K8" s="192"/>
      <c r="L8" s="192"/>
      <c r="M8" s="192"/>
      <c r="N8" s="192"/>
      <c r="O8" s="34" t="s">
        <v>69</v>
      </c>
      <c r="P8" s="192" t="s">
        <v>94</v>
      </c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58"/>
    </row>
    <row r="9" spans="2:27" ht="24.75" customHeight="1" x14ac:dyDescent="0.15">
      <c r="E9" s="7"/>
      <c r="F9" s="6"/>
      <c r="G9" s="6"/>
      <c r="H9" s="6"/>
      <c r="I9" s="192"/>
      <c r="J9" s="192"/>
      <c r="K9" s="192"/>
      <c r="L9" s="192"/>
      <c r="M9" s="192"/>
      <c r="N9" s="192"/>
      <c r="O9" s="6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58"/>
    </row>
    <row r="10" spans="2:27" ht="24.75" customHeight="1" x14ac:dyDescent="0.15">
      <c r="C10" s="71" t="s">
        <v>99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23"/>
      <c r="Z10" s="1"/>
    </row>
    <row r="11" spans="2:27" ht="24.75" customHeight="1" x14ac:dyDescent="0.15">
      <c r="D11" s="6" t="s">
        <v>41</v>
      </c>
      <c r="E11" s="19" t="s">
        <v>44</v>
      </c>
      <c r="F11" s="19"/>
      <c r="G11" s="19"/>
      <c r="H11" s="19"/>
      <c r="I11" s="19"/>
      <c r="J11" s="233" t="s">
        <v>106</v>
      </c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</row>
    <row r="12" spans="2:27" ht="24.75" customHeight="1" thickBot="1" x14ac:dyDescent="0.2">
      <c r="E12" s="224">
        <f>R12+R13+R14</f>
        <v>0</v>
      </c>
      <c r="F12" s="225"/>
      <c r="G12" s="201" t="s">
        <v>36</v>
      </c>
      <c r="H12" s="75"/>
      <c r="I12" s="204" t="s">
        <v>138</v>
      </c>
      <c r="J12" s="198" t="s">
        <v>156</v>
      </c>
      <c r="K12" s="199"/>
      <c r="L12" s="199"/>
      <c r="M12" s="199"/>
      <c r="N12" s="199"/>
      <c r="O12" s="199"/>
      <c r="P12" s="199"/>
      <c r="Q12" s="200"/>
      <c r="R12" s="207"/>
      <c r="S12" s="208"/>
      <c r="T12" s="80" t="s">
        <v>36</v>
      </c>
      <c r="U12" s="234" t="s">
        <v>139</v>
      </c>
      <c r="V12" s="235"/>
      <c r="W12" s="235"/>
      <c r="X12" s="235"/>
      <c r="Y12" s="235"/>
      <c r="Z12" s="235"/>
      <c r="AA12" s="235"/>
    </row>
    <row r="13" spans="2:27" ht="21.6" customHeight="1" thickTop="1" x14ac:dyDescent="0.15">
      <c r="D13" s="25"/>
      <c r="E13" s="226"/>
      <c r="F13" s="227"/>
      <c r="G13" s="202"/>
      <c r="H13" s="81"/>
      <c r="I13" s="205"/>
      <c r="J13" s="209" t="s">
        <v>157</v>
      </c>
      <c r="K13" s="210"/>
      <c r="L13" s="210"/>
      <c r="M13" s="210"/>
      <c r="N13" s="210"/>
      <c r="O13" s="210"/>
      <c r="P13" s="210"/>
      <c r="Q13" s="211"/>
      <c r="R13" s="196"/>
      <c r="S13" s="197"/>
      <c r="T13" s="82" t="s">
        <v>36</v>
      </c>
      <c r="U13" s="236" t="s">
        <v>163</v>
      </c>
      <c r="V13" s="235"/>
      <c r="W13" s="235"/>
      <c r="X13" s="235"/>
      <c r="Y13" s="235"/>
      <c r="Z13" s="235"/>
      <c r="AA13" s="235"/>
    </row>
    <row r="14" spans="2:27" ht="24.6" customHeight="1" thickBot="1" x14ac:dyDescent="0.2">
      <c r="D14" s="25"/>
      <c r="E14" s="228"/>
      <c r="F14" s="229"/>
      <c r="G14" s="203"/>
      <c r="H14" s="83"/>
      <c r="I14" s="206"/>
      <c r="J14" s="230" t="s">
        <v>140</v>
      </c>
      <c r="K14" s="231"/>
      <c r="L14" s="231"/>
      <c r="M14" s="231"/>
      <c r="N14" s="231"/>
      <c r="O14" s="231"/>
      <c r="P14" s="231"/>
      <c r="Q14" s="232"/>
      <c r="R14" s="212"/>
      <c r="S14" s="213"/>
      <c r="T14" s="84" t="s">
        <v>36</v>
      </c>
      <c r="U14" s="236" t="s">
        <v>125</v>
      </c>
      <c r="V14" s="235"/>
      <c r="W14" s="235"/>
      <c r="X14" s="235"/>
      <c r="Y14" s="235"/>
      <c r="Z14" s="235"/>
      <c r="AA14" s="235"/>
    </row>
    <row r="15" spans="2:27" ht="15.6" customHeight="1" thickTop="1" x14ac:dyDescent="0.15">
      <c r="D15" s="25"/>
      <c r="E15" s="8"/>
      <c r="F15" s="8"/>
      <c r="G15" s="8"/>
      <c r="H15" s="8"/>
      <c r="I15" s="8"/>
      <c r="J15" s="8"/>
      <c r="K15" s="8"/>
      <c r="L15" s="8"/>
      <c r="M15" s="8"/>
      <c r="N15" s="74"/>
      <c r="O15" s="74"/>
      <c r="P15" s="74"/>
      <c r="Q15" s="73"/>
      <c r="R15" s="93"/>
      <c r="S15" s="94"/>
      <c r="T15" s="94"/>
      <c r="U15" s="94"/>
      <c r="V15" s="94"/>
      <c r="W15" s="94"/>
      <c r="X15" s="94"/>
      <c r="Y15" s="1"/>
      <c r="Z15" s="1"/>
    </row>
    <row r="16" spans="2:27" ht="24.75" customHeight="1" x14ac:dyDescent="0.15">
      <c r="C16" s="25"/>
      <c r="D16" s="6" t="s">
        <v>102</v>
      </c>
      <c r="E16" s="223" t="s">
        <v>126</v>
      </c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5"/>
    </row>
    <row r="17" spans="3:27" ht="24.75" customHeight="1" x14ac:dyDescent="0.15">
      <c r="C17" s="25"/>
      <c r="E17" s="34" t="s">
        <v>69</v>
      </c>
      <c r="F17" s="193" t="s">
        <v>76</v>
      </c>
      <c r="G17" s="193"/>
      <c r="H17" s="193"/>
      <c r="I17" s="36"/>
      <c r="J17" s="36"/>
      <c r="K17" s="34" t="s">
        <v>69</v>
      </c>
      <c r="L17" s="193" t="s">
        <v>77</v>
      </c>
      <c r="M17" s="193"/>
      <c r="N17" s="193"/>
      <c r="O17" s="193"/>
      <c r="P17" s="193"/>
      <c r="Q17" s="18"/>
      <c r="R17" s="34" t="s">
        <v>6</v>
      </c>
      <c r="S17" s="193" t="s">
        <v>78</v>
      </c>
      <c r="T17" s="193"/>
      <c r="U17" s="193"/>
      <c r="V17" s="193"/>
      <c r="W17" s="193"/>
      <c r="X17" s="18"/>
      <c r="Y17" s="18"/>
      <c r="Z17" s="18"/>
      <c r="AA17" s="18"/>
    </row>
    <row r="18" spans="3:27" ht="24.75" customHeight="1" x14ac:dyDescent="0.15">
      <c r="C18" s="25"/>
      <c r="E18" s="34" t="s">
        <v>6</v>
      </c>
      <c r="F18" s="193" t="s">
        <v>79</v>
      </c>
      <c r="G18" s="193"/>
      <c r="H18" s="193"/>
      <c r="I18" s="193"/>
      <c r="J18" s="193"/>
      <c r="K18" s="34" t="s">
        <v>6</v>
      </c>
      <c r="L18" s="193" t="s">
        <v>80</v>
      </c>
      <c r="M18" s="193"/>
      <c r="N18" s="87" t="s">
        <v>81</v>
      </c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88" t="s">
        <v>82</v>
      </c>
    </row>
    <row r="19" spans="3:27" ht="15.6" customHeight="1" x14ac:dyDescent="0.15">
      <c r="D19" s="25"/>
      <c r="E19" s="8"/>
      <c r="F19" s="8"/>
      <c r="G19" s="8"/>
      <c r="H19" s="8"/>
      <c r="I19" s="8"/>
      <c r="J19" s="8"/>
      <c r="K19" s="8"/>
      <c r="L19" s="8"/>
      <c r="M19" s="8"/>
      <c r="N19" s="74"/>
      <c r="O19" s="74"/>
      <c r="P19" s="74"/>
      <c r="Q19" s="73"/>
      <c r="R19" s="93"/>
      <c r="S19" s="94"/>
      <c r="T19" s="94"/>
      <c r="U19" s="94"/>
      <c r="V19" s="94"/>
      <c r="W19" s="94"/>
      <c r="X19" s="94"/>
      <c r="Y19" s="1"/>
      <c r="Z19" s="1"/>
    </row>
    <row r="20" spans="3:27" ht="24.75" customHeight="1" x14ac:dyDescent="0.15">
      <c r="C20" s="25"/>
      <c r="D20" s="6" t="s">
        <v>103</v>
      </c>
      <c r="E20" s="194" t="s">
        <v>133</v>
      </c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5"/>
    </row>
    <row r="21" spans="3:27" ht="24.75" customHeight="1" x14ac:dyDescent="0.15">
      <c r="C21" s="2"/>
      <c r="D21" s="2"/>
      <c r="E21" s="214" t="s">
        <v>127</v>
      </c>
      <c r="F21" s="215"/>
      <c r="G21" s="216"/>
      <c r="H21" s="217" t="s">
        <v>130</v>
      </c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9"/>
      <c r="Z21" s="64"/>
    </row>
    <row r="22" spans="3:27" ht="24.75" customHeight="1" x14ac:dyDescent="0.15">
      <c r="C22" s="2"/>
      <c r="D22" s="2"/>
      <c r="E22" s="176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5"/>
      <c r="Z22" s="64"/>
    </row>
    <row r="23" spans="3:27" ht="24.75" customHeight="1" x14ac:dyDescent="0.15">
      <c r="C23" s="2"/>
      <c r="D23" s="2"/>
      <c r="E23" s="186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8"/>
      <c r="Z23" s="64"/>
    </row>
    <row r="24" spans="3:27" ht="24.75" customHeight="1" x14ac:dyDescent="0.15">
      <c r="C24" s="2"/>
      <c r="D24" s="2"/>
      <c r="E24" s="186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8"/>
      <c r="Z24" s="64"/>
    </row>
    <row r="25" spans="3:27" ht="24.75" customHeight="1" x14ac:dyDescent="0.15">
      <c r="C25" s="2"/>
      <c r="D25" s="2"/>
      <c r="E25" s="186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8"/>
      <c r="Z25" s="64"/>
    </row>
    <row r="26" spans="3:27" ht="24.75" customHeight="1" x14ac:dyDescent="0.15">
      <c r="C26" s="2"/>
      <c r="D26" s="2"/>
      <c r="E26" s="186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8"/>
      <c r="Z26" s="64"/>
    </row>
    <row r="27" spans="3:27" ht="24.75" customHeight="1" x14ac:dyDescent="0.15">
      <c r="C27" s="2"/>
      <c r="D27" s="2"/>
      <c r="E27" s="189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1"/>
      <c r="Z27" s="64"/>
    </row>
    <row r="28" spans="3:27" ht="24.75" customHeight="1" x14ac:dyDescent="0.15">
      <c r="C28" s="2"/>
      <c r="D28" s="2"/>
      <c r="E28" s="214" t="s">
        <v>128</v>
      </c>
      <c r="F28" s="215"/>
      <c r="G28" s="216"/>
      <c r="H28" s="217" t="s">
        <v>129</v>
      </c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9"/>
      <c r="Z28" s="64"/>
    </row>
    <row r="29" spans="3:27" ht="24.75" customHeight="1" x14ac:dyDescent="0.15">
      <c r="C29" s="2"/>
      <c r="D29" s="2"/>
      <c r="E29" s="176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5"/>
      <c r="Z29" s="64"/>
    </row>
    <row r="30" spans="3:27" ht="24.75" customHeight="1" x14ac:dyDescent="0.15">
      <c r="C30" s="2"/>
      <c r="D30" s="2"/>
      <c r="E30" s="186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8"/>
      <c r="Z30" s="64"/>
    </row>
    <row r="31" spans="3:27" ht="24.75" customHeight="1" x14ac:dyDescent="0.15">
      <c r="C31" s="2"/>
      <c r="D31" s="2"/>
      <c r="E31" s="186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8"/>
      <c r="Z31" s="64"/>
    </row>
    <row r="32" spans="3:27" ht="24.75" customHeight="1" x14ac:dyDescent="0.15">
      <c r="C32" s="2"/>
      <c r="D32" s="2"/>
      <c r="E32" s="186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8"/>
      <c r="Z32" s="64"/>
    </row>
    <row r="33" spans="3:26" ht="24.75" customHeight="1" x14ac:dyDescent="0.15">
      <c r="C33" s="2"/>
      <c r="D33" s="2"/>
      <c r="E33" s="186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8"/>
      <c r="Z33" s="64"/>
    </row>
    <row r="34" spans="3:26" ht="24.75" customHeight="1" x14ac:dyDescent="0.15">
      <c r="C34" s="2"/>
      <c r="D34" s="2"/>
      <c r="E34" s="189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1"/>
      <c r="Z34" s="64"/>
    </row>
    <row r="43" spans="3:26" ht="28.5" customHeight="1" x14ac:dyDescent="0.15">
      <c r="D43" s="58"/>
    </row>
  </sheetData>
  <mergeCells count="30">
    <mergeCell ref="H28:Y28"/>
    <mergeCell ref="E21:G21"/>
    <mergeCell ref="H21:Y21"/>
    <mergeCell ref="E22:Y27"/>
    <mergeCell ref="B4:J4"/>
    <mergeCell ref="F18:J18"/>
    <mergeCell ref="E16:Y16"/>
    <mergeCell ref="E12:F14"/>
    <mergeCell ref="J14:Q14"/>
    <mergeCell ref="J11:Z11"/>
    <mergeCell ref="U12:AA12"/>
    <mergeCell ref="U13:AA13"/>
    <mergeCell ref="U14:AA14"/>
    <mergeCell ref="I8:N9"/>
    <mergeCell ref="E29:Y34"/>
    <mergeCell ref="P8:Z9"/>
    <mergeCell ref="S17:W17"/>
    <mergeCell ref="E20:Z20"/>
    <mergeCell ref="F17:H17"/>
    <mergeCell ref="L17:P17"/>
    <mergeCell ref="L18:M18"/>
    <mergeCell ref="O18:Y18"/>
    <mergeCell ref="R13:S13"/>
    <mergeCell ref="J12:Q12"/>
    <mergeCell ref="G12:G14"/>
    <mergeCell ref="I12:I14"/>
    <mergeCell ref="R12:S12"/>
    <mergeCell ref="J13:Q13"/>
    <mergeCell ref="R14:S14"/>
    <mergeCell ref="E28:G28"/>
  </mergeCells>
  <phoneticPr fontId="7"/>
  <dataValidations disablePrompts="1" count="1">
    <dataValidation type="list" allowBlank="1" showInputMessage="1" showErrorMessage="1" sqref="D8 H8 O8 E17:E18 K17:K18 R17" xr:uid="{AD89D882-6D98-4D0C-9CD2-C938DC9676F0}">
      <formula1>"✅,□"</formula1>
    </dataValidation>
  </dataValidations>
  <pageMargins left="0.78740157480314965" right="0.51181102362204722" top="0.55118110236220474" bottom="0.55118110236220474" header="0.31496062992125984" footer="0.31496062992125984"/>
  <pageSetup paperSize="9" scale="73" firstPageNumber="23" orientation="portrait" useFirstPageNumber="1" r:id="rId1"/>
  <headerFooter>
    <oddHeader>&amp;L&amp;K00-044（データ上で作成する場合はグレーで塗りつぶしされている箇所が自動計算されます）</oddHeader>
    <oddFooter>&amp;R&amp;K00-04908トータルサポート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4CDBB-39A3-432D-BD93-72D279A52426}">
  <sheetPr codeName="Sheet5">
    <pageSetUpPr fitToPage="1"/>
  </sheetPr>
  <dimension ref="A2:T188"/>
  <sheetViews>
    <sheetView showGridLines="0" view="pageLayout" zoomScaleNormal="100" zoomScaleSheetLayoutView="80" workbookViewId="0"/>
  </sheetViews>
  <sheetFormatPr defaultColWidth="9" defaultRowHeight="13.5" x14ac:dyDescent="0.15"/>
  <cols>
    <col min="1" max="2" width="4.375" style="44" customWidth="1"/>
    <col min="3" max="3" width="9.375" style="44" customWidth="1"/>
    <col min="4" max="7" width="5.625" style="44" customWidth="1"/>
    <col min="8" max="10" width="4.375" style="44" customWidth="1"/>
    <col min="11" max="16" width="6.25" style="44" customWidth="1"/>
    <col min="17" max="17" width="4.875" style="56" customWidth="1"/>
    <col min="18" max="20" width="4.875" style="44" customWidth="1"/>
    <col min="21" max="16384" width="9" style="44"/>
  </cols>
  <sheetData>
    <row r="2" spans="1:20" ht="22.5" customHeight="1" x14ac:dyDescent="0.15">
      <c r="A2" s="14"/>
      <c r="B2" s="69">
        <v>5</v>
      </c>
      <c r="C2" s="70" t="s">
        <v>97</v>
      </c>
      <c r="D2" s="70"/>
      <c r="E2" s="70"/>
      <c r="F2" s="70"/>
      <c r="G2" s="1"/>
      <c r="H2" s="1"/>
      <c r="I2" s="1"/>
      <c r="J2" s="1"/>
      <c r="K2" s="1"/>
      <c r="L2" s="1"/>
      <c r="M2" s="1"/>
      <c r="N2" s="1"/>
      <c r="O2" s="1"/>
      <c r="P2" s="1"/>
      <c r="Q2" s="14"/>
      <c r="R2" s="1"/>
      <c r="S2" s="1"/>
      <c r="T2" s="1"/>
    </row>
    <row r="3" spans="1:20" s="45" customFormat="1" ht="13.5" customHeight="1" thickBot="1" x14ac:dyDescent="0.2">
      <c r="A3" s="11"/>
      <c r="B3" s="279" t="s">
        <v>62</v>
      </c>
      <c r="C3" s="282" t="s">
        <v>70</v>
      </c>
      <c r="D3" s="283"/>
      <c r="E3" s="283"/>
      <c r="F3" s="283"/>
      <c r="G3" s="284"/>
      <c r="H3" s="282" t="s">
        <v>63</v>
      </c>
      <c r="I3" s="283"/>
      <c r="J3" s="284"/>
      <c r="K3" s="282" t="s">
        <v>64</v>
      </c>
      <c r="L3" s="283"/>
      <c r="M3" s="283"/>
      <c r="N3" s="283"/>
      <c r="O3" s="283"/>
      <c r="P3" s="284"/>
      <c r="Q3" s="262" t="s">
        <v>75</v>
      </c>
      <c r="R3" s="263"/>
      <c r="S3" s="263"/>
      <c r="T3" s="259" t="s">
        <v>136</v>
      </c>
    </row>
    <row r="4" spans="1:20" s="45" customFormat="1" ht="33" customHeight="1" thickTop="1" x14ac:dyDescent="0.15">
      <c r="A4" s="11"/>
      <c r="B4" s="280"/>
      <c r="C4" s="285"/>
      <c r="D4" s="286"/>
      <c r="E4" s="286"/>
      <c r="F4" s="286"/>
      <c r="G4" s="287"/>
      <c r="H4" s="285"/>
      <c r="I4" s="286"/>
      <c r="J4" s="287"/>
      <c r="K4" s="285"/>
      <c r="L4" s="286"/>
      <c r="M4" s="286"/>
      <c r="N4" s="286"/>
      <c r="O4" s="286"/>
      <c r="P4" s="287"/>
      <c r="Q4" s="276" t="s">
        <v>158</v>
      </c>
      <c r="R4" s="241" t="s">
        <v>164</v>
      </c>
      <c r="S4" s="274" t="s">
        <v>165</v>
      </c>
      <c r="T4" s="260"/>
    </row>
    <row r="5" spans="1:20" s="45" customFormat="1" ht="12.95" customHeight="1" x14ac:dyDescent="0.15">
      <c r="A5" s="11"/>
      <c r="B5" s="280"/>
      <c r="C5" s="285"/>
      <c r="D5" s="286"/>
      <c r="E5" s="286"/>
      <c r="F5" s="286"/>
      <c r="G5" s="287"/>
      <c r="H5" s="285"/>
      <c r="I5" s="286"/>
      <c r="J5" s="287"/>
      <c r="K5" s="285"/>
      <c r="L5" s="286"/>
      <c r="M5" s="286"/>
      <c r="N5" s="286"/>
      <c r="O5" s="286"/>
      <c r="P5" s="287"/>
      <c r="Q5" s="277"/>
      <c r="R5" s="242"/>
      <c r="S5" s="275"/>
      <c r="T5" s="260"/>
    </row>
    <row r="6" spans="1:20" s="45" customFormat="1" ht="88.5" customHeight="1" x14ac:dyDescent="0.15">
      <c r="A6" s="11"/>
      <c r="B6" s="281"/>
      <c r="C6" s="288"/>
      <c r="D6" s="289"/>
      <c r="E6" s="289"/>
      <c r="F6" s="289"/>
      <c r="G6" s="290"/>
      <c r="H6" s="288"/>
      <c r="I6" s="289"/>
      <c r="J6" s="290"/>
      <c r="K6" s="288"/>
      <c r="L6" s="289"/>
      <c r="M6" s="289"/>
      <c r="N6" s="289"/>
      <c r="O6" s="289"/>
      <c r="P6" s="290"/>
      <c r="Q6" s="278"/>
      <c r="R6" s="242"/>
      <c r="S6" s="275"/>
      <c r="T6" s="261"/>
    </row>
    <row r="7" spans="1:20" s="49" customFormat="1" ht="24" customHeight="1" x14ac:dyDescent="0.15">
      <c r="A7" s="46"/>
      <c r="B7" s="264">
        <v>1</v>
      </c>
      <c r="C7" s="47" t="s">
        <v>160</v>
      </c>
      <c r="D7" s="266"/>
      <c r="E7" s="266"/>
      <c r="F7" s="266"/>
      <c r="G7" s="267"/>
      <c r="H7" s="48" t="s">
        <v>69</v>
      </c>
      <c r="I7" s="237" t="s">
        <v>65</v>
      </c>
      <c r="J7" s="238"/>
      <c r="K7" s="268"/>
      <c r="L7" s="269"/>
      <c r="M7" s="269"/>
      <c r="N7" s="269"/>
      <c r="O7" s="269"/>
      <c r="P7" s="269"/>
      <c r="Q7" s="256"/>
      <c r="R7" s="243"/>
      <c r="S7" s="244"/>
      <c r="T7" s="245"/>
    </row>
    <row r="8" spans="1:20" s="49" customFormat="1" ht="24" customHeight="1" x14ac:dyDescent="0.15">
      <c r="A8" s="46"/>
      <c r="B8" s="264"/>
      <c r="C8" s="50" t="s">
        <v>161</v>
      </c>
      <c r="D8" s="248"/>
      <c r="E8" s="249"/>
      <c r="F8" s="249"/>
      <c r="G8" s="250"/>
      <c r="H8" s="51" t="s">
        <v>69</v>
      </c>
      <c r="I8" s="239" t="s">
        <v>67</v>
      </c>
      <c r="J8" s="240"/>
      <c r="K8" s="270"/>
      <c r="L8" s="271"/>
      <c r="M8" s="271"/>
      <c r="N8" s="271"/>
      <c r="O8" s="271"/>
      <c r="P8" s="271"/>
      <c r="Q8" s="257"/>
      <c r="R8" s="243"/>
      <c r="S8" s="244"/>
      <c r="T8" s="246"/>
    </row>
    <row r="9" spans="1:20" s="49" customFormat="1" ht="24" customHeight="1" x14ac:dyDescent="0.15">
      <c r="A9" s="46"/>
      <c r="B9" s="264"/>
      <c r="C9" s="52" t="s">
        <v>162</v>
      </c>
      <c r="D9" s="251"/>
      <c r="E9" s="252"/>
      <c r="F9" s="252"/>
      <c r="G9" s="253"/>
      <c r="H9" s="53" t="s">
        <v>69</v>
      </c>
      <c r="I9" s="254" t="s">
        <v>68</v>
      </c>
      <c r="J9" s="255"/>
      <c r="K9" s="272"/>
      <c r="L9" s="273"/>
      <c r="M9" s="273"/>
      <c r="N9" s="273"/>
      <c r="O9" s="273"/>
      <c r="P9" s="273"/>
      <c r="Q9" s="258"/>
      <c r="R9" s="243"/>
      <c r="S9" s="244"/>
      <c r="T9" s="247"/>
    </row>
    <row r="10" spans="1:20" s="49" customFormat="1" ht="24" customHeight="1" x14ac:dyDescent="0.15">
      <c r="A10" s="46"/>
      <c r="B10" s="291">
        <v>2</v>
      </c>
      <c r="C10" s="47" t="s">
        <v>160</v>
      </c>
      <c r="D10" s="266"/>
      <c r="E10" s="266"/>
      <c r="F10" s="266"/>
      <c r="G10" s="267"/>
      <c r="H10" s="48" t="s">
        <v>69</v>
      </c>
      <c r="I10" s="237" t="s">
        <v>65</v>
      </c>
      <c r="J10" s="238"/>
      <c r="K10" s="268"/>
      <c r="L10" s="269"/>
      <c r="M10" s="269"/>
      <c r="N10" s="269"/>
      <c r="O10" s="269"/>
      <c r="P10" s="269"/>
      <c r="Q10" s="256"/>
      <c r="R10" s="243"/>
      <c r="S10" s="244"/>
      <c r="T10" s="245"/>
    </row>
    <row r="11" spans="1:20" s="49" customFormat="1" ht="24" customHeight="1" x14ac:dyDescent="0.15">
      <c r="A11" s="46"/>
      <c r="B11" s="264"/>
      <c r="C11" s="50" t="s">
        <v>161</v>
      </c>
      <c r="D11" s="248"/>
      <c r="E11" s="249"/>
      <c r="F11" s="249"/>
      <c r="G11" s="250"/>
      <c r="H11" s="51" t="s">
        <v>69</v>
      </c>
      <c r="I11" s="239" t="s">
        <v>66</v>
      </c>
      <c r="J11" s="240"/>
      <c r="K11" s="270"/>
      <c r="L11" s="271"/>
      <c r="M11" s="271"/>
      <c r="N11" s="271"/>
      <c r="O11" s="271"/>
      <c r="P11" s="271"/>
      <c r="Q11" s="257"/>
      <c r="R11" s="243"/>
      <c r="S11" s="244"/>
      <c r="T11" s="246"/>
    </row>
    <row r="12" spans="1:20" s="49" customFormat="1" ht="24" customHeight="1" x14ac:dyDescent="0.15">
      <c r="A12" s="46"/>
      <c r="B12" s="265"/>
      <c r="C12" s="52" t="s">
        <v>162</v>
      </c>
      <c r="D12" s="251"/>
      <c r="E12" s="252"/>
      <c r="F12" s="252"/>
      <c r="G12" s="253"/>
      <c r="H12" s="53" t="s">
        <v>69</v>
      </c>
      <c r="I12" s="254" t="s">
        <v>68</v>
      </c>
      <c r="J12" s="255"/>
      <c r="K12" s="272"/>
      <c r="L12" s="273"/>
      <c r="M12" s="273"/>
      <c r="N12" s="273"/>
      <c r="O12" s="273"/>
      <c r="P12" s="273"/>
      <c r="Q12" s="258"/>
      <c r="R12" s="243"/>
      <c r="S12" s="244"/>
      <c r="T12" s="247"/>
    </row>
    <row r="13" spans="1:20" s="49" customFormat="1" ht="24" customHeight="1" x14ac:dyDescent="0.15">
      <c r="A13" s="46"/>
      <c r="B13" s="291">
        <v>3</v>
      </c>
      <c r="C13" s="47" t="s">
        <v>160</v>
      </c>
      <c r="D13" s="266"/>
      <c r="E13" s="266"/>
      <c r="F13" s="266"/>
      <c r="G13" s="267"/>
      <c r="H13" s="48" t="s">
        <v>69</v>
      </c>
      <c r="I13" s="237" t="s">
        <v>65</v>
      </c>
      <c r="J13" s="238"/>
      <c r="K13" s="268"/>
      <c r="L13" s="269"/>
      <c r="M13" s="269"/>
      <c r="N13" s="269"/>
      <c r="O13" s="269"/>
      <c r="P13" s="269"/>
      <c r="Q13" s="256"/>
      <c r="R13" s="243"/>
      <c r="S13" s="244"/>
      <c r="T13" s="245"/>
    </row>
    <row r="14" spans="1:20" s="49" customFormat="1" ht="24" customHeight="1" x14ac:dyDescent="0.15">
      <c r="A14" s="46"/>
      <c r="B14" s="264"/>
      <c r="C14" s="50" t="s">
        <v>161</v>
      </c>
      <c r="D14" s="248"/>
      <c r="E14" s="249"/>
      <c r="F14" s="249"/>
      <c r="G14" s="250"/>
      <c r="H14" s="51" t="s">
        <v>69</v>
      </c>
      <c r="I14" s="239" t="s">
        <v>66</v>
      </c>
      <c r="J14" s="240"/>
      <c r="K14" s="270"/>
      <c r="L14" s="271"/>
      <c r="M14" s="271"/>
      <c r="N14" s="271"/>
      <c r="O14" s="271"/>
      <c r="P14" s="271"/>
      <c r="Q14" s="257"/>
      <c r="R14" s="243"/>
      <c r="S14" s="244"/>
      <c r="T14" s="246"/>
    </row>
    <row r="15" spans="1:20" s="49" customFormat="1" ht="24" customHeight="1" x14ac:dyDescent="0.15">
      <c r="A15" s="46"/>
      <c r="B15" s="265"/>
      <c r="C15" s="52" t="s">
        <v>162</v>
      </c>
      <c r="D15" s="251"/>
      <c r="E15" s="252"/>
      <c r="F15" s="252"/>
      <c r="G15" s="253"/>
      <c r="H15" s="53" t="s">
        <v>69</v>
      </c>
      <c r="I15" s="254" t="s">
        <v>68</v>
      </c>
      <c r="J15" s="255"/>
      <c r="K15" s="272"/>
      <c r="L15" s="273"/>
      <c r="M15" s="273"/>
      <c r="N15" s="273"/>
      <c r="O15" s="273"/>
      <c r="P15" s="273"/>
      <c r="Q15" s="258"/>
      <c r="R15" s="243"/>
      <c r="S15" s="244"/>
      <c r="T15" s="247"/>
    </row>
    <row r="16" spans="1:20" s="49" customFormat="1" ht="24" customHeight="1" x14ac:dyDescent="0.15">
      <c r="A16" s="46"/>
      <c r="B16" s="291">
        <v>4</v>
      </c>
      <c r="C16" s="47" t="s">
        <v>160</v>
      </c>
      <c r="D16" s="266"/>
      <c r="E16" s="266"/>
      <c r="F16" s="266"/>
      <c r="G16" s="267"/>
      <c r="H16" s="48" t="s">
        <v>69</v>
      </c>
      <c r="I16" s="237" t="s">
        <v>65</v>
      </c>
      <c r="J16" s="238"/>
      <c r="K16" s="268"/>
      <c r="L16" s="269"/>
      <c r="M16" s="269"/>
      <c r="N16" s="269"/>
      <c r="O16" s="269"/>
      <c r="P16" s="269"/>
      <c r="Q16" s="256"/>
      <c r="R16" s="243"/>
      <c r="S16" s="244"/>
      <c r="T16" s="245"/>
    </row>
    <row r="17" spans="1:20" s="49" customFormat="1" ht="24" customHeight="1" x14ac:dyDescent="0.15">
      <c r="A17" s="46"/>
      <c r="B17" s="264"/>
      <c r="C17" s="50" t="s">
        <v>161</v>
      </c>
      <c r="D17" s="248"/>
      <c r="E17" s="249"/>
      <c r="F17" s="249"/>
      <c r="G17" s="250"/>
      <c r="H17" s="51" t="s">
        <v>69</v>
      </c>
      <c r="I17" s="239" t="s">
        <v>66</v>
      </c>
      <c r="J17" s="240"/>
      <c r="K17" s="270"/>
      <c r="L17" s="271"/>
      <c r="M17" s="271"/>
      <c r="N17" s="271"/>
      <c r="O17" s="271"/>
      <c r="P17" s="271"/>
      <c r="Q17" s="257"/>
      <c r="R17" s="243"/>
      <c r="S17" s="244"/>
      <c r="T17" s="246"/>
    </row>
    <row r="18" spans="1:20" s="49" customFormat="1" ht="24" customHeight="1" x14ac:dyDescent="0.15">
      <c r="A18" s="46"/>
      <c r="B18" s="265"/>
      <c r="C18" s="52" t="s">
        <v>162</v>
      </c>
      <c r="D18" s="251"/>
      <c r="E18" s="252"/>
      <c r="F18" s="252"/>
      <c r="G18" s="253"/>
      <c r="H18" s="53" t="s">
        <v>69</v>
      </c>
      <c r="I18" s="254" t="s">
        <v>68</v>
      </c>
      <c r="J18" s="255"/>
      <c r="K18" s="272"/>
      <c r="L18" s="273"/>
      <c r="M18" s="273"/>
      <c r="N18" s="273"/>
      <c r="O18" s="273"/>
      <c r="P18" s="273"/>
      <c r="Q18" s="258"/>
      <c r="R18" s="243"/>
      <c r="S18" s="244"/>
      <c r="T18" s="247"/>
    </row>
    <row r="19" spans="1:20" s="49" customFormat="1" ht="24" customHeight="1" x14ac:dyDescent="0.15">
      <c r="A19" s="46"/>
      <c r="B19" s="291">
        <v>5</v>
      </c>
      <c r="C19" s="47" t="s">
        <v>160</v>
      </c>
      <c r="D19" s="266"/>
      <c r="E19" s="266"/>
      <c r="F19" s="266"/>
      <c r="G19" s="267"/>
      <c r="H19" s="48" t="s">
        <v>69</v>
      </c>
      <c r="I19" s="237" t="s">
        <v>65</v>
      </c>
      <c r="J19" s="238"/>
      <c r="K19" s="268"/>
      <c r="L19" s="269"/>
      <c r="M19" s="269"/>
      <c r="N19" s="269"/>
      <c r="O19" s="269"/>
      <c r="P19" s="269"/>
      <c r="Q19" s="256"/>
      <c r="R19" s="243"/>
      <c r="S19" s="244"/>
      <c r="T19" s="245"/>
    </row>
    <row r="20" spans="1:20" s="49" customFormat="1" ht="24" customHeight="1" x14ac:dyDescent="0.15">
      <c r="A20" s="46"/>
      <c r="B20" s="264"/>
      <c r="C20" s="50" t="s">
        <v>161</v>
      </c>
      <c r="D20" s="248"/>
      <c r="E20" s="249"/>
      <c r="F20" s="249"/>
      <c r="G20" s="250"/>
      <c r="H20" s="51" t="s">
        <v>69</v>
      </c>
      <c r="I20" s="239" t="s">
        <v>66</v>
      </c>
      <c r="J20" s="240"/>
      <c r="K20" s="270"/>
      <c r="L20" s="271"/>
      <c r="M20" s="271"/>
      <c r="N20" s="271"/>
      <c r="O20" s="271"/>
      <c r="P20" s="271"/>
      <c r="Q20" s="257"/>
      <c r="R20" s="243"/>
      <c r="S20" s="244"/>
      <c r="T20" s="246"/>
    </row>
    <row r="21" spans="1:20" s="49" customFormat="1" ht="24" customHeight="1" x14ac:dyDescent="0.15">
      <c r="A21" s="46"/>
      <c r="B21" s="265"/>
      <c r="C21" s="52" t="s">
        <v>162</v>
      </c>
      <c r="D21" s="251"/>
      <c r="E21" s="252"/>
      <c r="F21" s="252"/>
      <c r="G21" s="253"/>
      <c r="H21" s="53" t="s">
        <v>69</v>
      </c>
      <c r="I21" s="254" t="s">
        <v>68</v>
      </c>
      <c r="J21" s="255"/>
      <c r="K21" s="272"/>
      <c r="L21" s="273"/>
      <c r="M21" s="273"/>
      <c r="N21" s="273"/>
      <c r="O21" s="273"/>
      <c r="P21" s="273"/>
      <c r="Q21" s="258"/>
      <c r="R21" s="243"/>
      <c r="S21" s="244"/>
      <c r="T21" s="247"/>
    </row>
    <row r="22" spans="1:20" s="49" customFormat="1" ht="24" customHeight="1" x14ac:dyDescent="0.15">
      <c r="A22" s="46"/>
      <c r="B22" s="264">
        <v>6</v>
      </c>
      <c r="C22" s="47" t="s">
        <v>160</v>
      </c>
      <c r="D22" s="266"/>
      <c r="E22" s="266"/>
      <c r="F22" s="266"/>
      <c r="G22" s="267"/>
      <c r="H22" s="48" t="s">
        <v>69</v>
      </c>
      <c r="I22" s="237" t="s">
        <v>65</v>
      </c>
      <c r="J22" s="238"/>
      <c r="K22" s="268"/>
      <c r="L22" s="269"/>
      <c r="M22" s="269"/>
      <c r="N22" s="269"/>
      <c r="O22" s="269"/>
      <c r="P22" s="269"/>
      <c r="Q22" s="256"/>
      <c r="R22" s="243"/>
      <c r="S22" s="244"/>
      <c r="T22" s="245"/>
    </row>
    <row r="23" spans="1:20" s="49" customFormat="1" ht="24" customHeight="1" x14ac:dyDescent="0.15">
      <c r="A23" s="46"/>
      <c r="B23" s="264"/>
      <c r="C23" s="50" t="s">
        <v>161</v>
      </c>
      <c r="D23" s="248"/>
      <c r="E23" s="249"/>
      <c r="F23" s="249"/>
      <c r="G23" s="250"/>
      <c r="H23" s="51" t="s">
        <v>69</v>
      </c>
      <c r="I23" s="239" t="s">
        <v>66</v>
      </c>
      <c r="J23" s="240"/>
      <c r="K23" s="270"/>
      <c r="L23" s="271"/>
      <c r="M23" s="271"/>
      <c r="N23" s="271"/>
      <c r="O23" s="271"/>
      <c r="P23" s="271"/>
      <c r="Q23" s="257"/>
      <c r="R23" s="243"/>
      <c r="S23" s="244"/>
      <c r="T23" s="246"/>
    </row>
    <row r="24" spans="1:20" s="49" customFormat="1" ht="24" customHeight="1" x14ac:dyDescent="0.15">
      <c r="A24" s="46"/>
      <c r="B24" s="265"/>
      <c r="C24" s="52" t="s">
        <v>162</v>
      </c>
      <c r="D24" s="251"/>
      <c r="E24" s="252"/>
      <c r="F24" s="252"/>
      <c r="G24" s="253"/>
      <c r="H24" s="53" t="s">
        <v>69</v>
      </c>
      <c r="I24" s="254" t="s">
        <v>68</v>
      </c>
      <c r="J24" s="255"/>
      <c r="K24" s="272"/>
      <c r="L24" s="273"/>
      <c r="M24" s="273"/>
      <c r="N24" s="273"/>
      <c r="O24" s="273"/>
      <c r="P24" s="273"/>
      <c r="Q24" s="258"/>
      <c r="R24" s="243"/>
      <c r="S24" s="244"/>
      <c r="T24" s="247"/>
    </row>
    <row r="25" spans="1:20" s="49" customFormat="1" ht="24" customHeight="1" x14ac:dyDescent="0.15">
      <c r="A25" s="46"/>
      <c r="B25" s="264">
        <v>7</v>
      </c>
      <c r="C25" s="47" t="s">
        <v>160</v>
      </c>
      <c r="D25" s="266"/>
      <c r="E25" s="266"/>
      <c r="F25" s="266"/>
      <c r="G25" s="267"/>
      <c r="H25" s="48" t="s">
        <v>69</v>
      </c>
      <c r="I25" s="237" t="s">
        <v>65</v>
      </c>
      <c r="J25" s="238"/>
      <c r="K25" s="268"/>
      <c r="L25" s="269"/>
      <c r="M25" s="269"/>
      <c r="N25" s="269"/>
      <c r="O25" s="269"/>
      <c r="P25" s="269"/>
      <c r="Q25" s="256"/>
      <c r="R25" s="243"/>
      <c r="S25" s="244"/>
      <c r="T25" s="245"/>
    </row>
    <row r="26" spans="1:20" s="49" customFormat="1" ht="24" customHeight="1" x14ac:dyDescent="0.15">
      <c r="A26" s="46"/>
      <c r="B26" s="264"/>
      <c r="C26" s="50" t="s">
        <v>161</v>
      </c>
      <c r="D26" s="248"/>
      <c r="E26" s="249"/>
      <c r="F26" s="249"/>
      <c r="G26" s="250"/>
      <c r="H26" s="51" t="s">
        <v>69</v>
      </c>
      <c r="I26" s="239" t="s">
        <v>66</v>
      </c>
      <c r="J26" s="240"/>
      <c r="K26" s="270"/>
      <c r="L26" s="271"/>
      <c r="M26" s="271"/>
      <c r="N26" s="271"/>
      <c r="O26" s="271"/>
      <c r="P26" s="271"/>
      <c r="Q26" s="257"/>
      <c r="R26" s="243"/>
      <c r="S26" s="244"/>
      <c r="T26" s="246"/>
    </row>
    <row r="27" spans="1:20" s="49" customFormat="1" ht="24" customHeight="1" x14ac:dyDescent="0.15">
      <c r="A27" s="46"/>
      <c r="B27" s="265"/>
      <c r="C27" s="52" t="s">
        <v>162</v>
      </c>
      <c r="D27" s="251"/>
      <c r="E27" s="252"/>
      <c r="F27" s="252"/>
      <c r="G27" s="253"/>
      <c r="H27" s="53" t="s">
        <v>69</v>
      </c>
      <c r="I27" s="254" t="s">
        <v>68</v>
      </c>
      <c r="J27" s="255"/>
      <c r="K27" s="272"/>
      <c r="L27" s="273"/>
      <c r="M27" s="273"/>
      <c r="N27" s="273"/>
      <c r="O27" s="273"/>
      <c r="P27" s="273"/>
      <c r="Q27" s="258"/>
      <c r="R27" s="243"/>
      <c r="S27" s="244"/>
      <c r="T27" s="247"/>
    </row>
    <row r="28" spans="1:20" s="49" customFormat="1" ht="24" customHeight="1" x14ac:dyDescent="0.15">
      <c r="A28" s="46"/>
      <c r="B28" s="264">
        <v>8</v>
      </c>
      <c r="C28" s="47" t="s">
        <v>160</v>
      </c>
      <c r="D28" s="266"/>
      <c r="E28" s="266"/>
      <c r="F28" s="266"/>
      <c r="G28" s="267"/>
      <c r="H28" s="48" t="s">
        <v>69</v>
      </c>
      <c r="I28" s="237" t="s">
        <v>65</v>
      </c>
      <c r="J28" s="238"/>
      <c r="K28" s="268"/>
      <c r="L28" s="269"/>
      <c r="M28" s="269"/>
      <c r="N28" s="269"/>
      <c r="O28" s="269"/>
      <c r="P28" s="269"/>
      <c r="Q28" s="256"/>
      <c r="R28" s="243"/>
      <c r="S28" s="244"/>
      <c r="T28" s="245"/>
    </row>
    <row r="29" spans="1:20" s="49" customFormat="1" ht="24" customHeight="1" x14ac:dyDescent="0.15">
      <c r="A29" s="46"/>
      <c r="B29" s="264"/>
      <c r="C29" s="50" t="s">
        <v>161</v>
      </c>
      <c r="D29" s="248"/>
      <c r="E29" s="249"/>
      <c r="F29" s="249"/>
      <c r="G29" s="250"/>
      <c r="H29" s="51" t="s">
        <v>69</v>
      </c>
      <c r="I29" s="239" t="s">
        <v>66</v>
      </c>
      <c r="J29" s="240"/>
      <c r="K29" s="270"/>
      <c r="L29" s="271"/>
      <c r="M29" s="271"/>
      <c r="N29" s="271"/>
      <c r="O29" s="271"/>
      <c r="P29" s="271"/>
      <c r="Q29" s="257"/>
      <c r="R29" s="243"/>
      <c r="S29" s="244"/>
      <c r="T29" s="246"/>
    </row>
    <row r="30" spans="1:20" s="49" customFormat="1" ht="24" customHeight="1" x14ac:dyDescent="0.15">
      <c r="A30" s="46"/>
      <c r="B30" s="265"/>
      <c r="C30" s="52" t="s">
        <v>162</v>
      </c>
      <c r="D30" s="251"/>
      <c r="E30" s="252"/>
      <c r="F30" s="252"/>
      <c r="G30" s="253"/>
      <c r="H30" s="53" t="s">
        <v>69</v>
      </c>
      <c r="I30" s="254" t="s">
        <v>68</v>
      </c>
      <c r="J30" s="255"/>
      <c r="K30" s="272"/>
      <c r="L30" s="273"/>
      <c r="M30" s="273"/>
      <c r="N30" s="273"/>
      <c r="O30" s="273"/>
      <c r="P30" s="273"/>
      <c r="Q30" s="258"/>
      <c r="R30" s="243"/>
      <c r="S30" s="244"/>
      <c r="T30" s="247"/>
    </row>
    <row r="31" spans="1:20" s="49" customFormat="1" ht="24" customHeight="1" x14ac:dyDescent="0.15">
      <c r="A31" s="46"/>
      <c r="B31" s="264">
        <v>9</v>
      </c>
      <c r="C31" s="47" t="s">
        <v>160</v>
      </c>
      <c r="D31" s="266"/>
      <c r="E31" s="266"/>
      <c r="F31" s="266"/>
      <c r="G31" s="267"/>
      <c r="H31" s="48" t="s">
        <v>69</v>
      </c>
      <c r="I31" s="237" t="s">
        <v>65</v>
      </c>
      <c r="J31" s="238"/>
      <c r="K31" s="268"/>
      <c r="L31" s="269"/>
      <c r="M31" s="269"/>
      <c r="N31" s="269"/>
      <c r="O31" s="269"/>
      <c r="P31" s="269"/>
      <c r="Q31" s="256"/>
      <c r="R31" s="243"/>
      <c r="S31" s="244"/>
      <c r="T31" s="245"/>
    </row>
    <row r="32" spans="1:20" s="49" customFormat="1" ht="24" customHeight="1" x14ac:dyDescent="0.15">
      <c r="A32" s="46"/>
      <c r="B32" s="264"/>
      <c r="C32" s="50" t="s">
        <v>161</v>
      </c>
      <c r="D32" s="248"/>
      <c r="E32" s="249"/>
      <c r="F32" s="249"/>
      <c r="G32" s="250"/>
      <c r="H32" s="51" t="s">
        <v>69</v>
      </c>
      <c r="I32" s="239" t="s">
        <v>66</v>
      </c>
      <c r="J32" s="240"/>
      <c r="K32" s="270"/>
      <c r="L32" s="271"/>
      <c r="M32" s="271"/>
      <c r="N32" s="271"/>
      <c r="O32" s="271"/>
      <c r="P32" s="271"/>
      <c r="Q32" s="257"/>
      <c r="R32" s="243"/>
      <c r="S32" s="244"/>
      <c r="T32" s="246"/>
    </row>
    <row r="33" spans="1:20" s="49" customFormat="1" ht="24" customHeight="1" x14ac:dyDescent="0.15">
      <c r="A33" s="46"/>
      <c r="B33" s="265"/>
      <c r="C33" s="52" t="s">
        <v>162</v>
      </c>
      <c r="D33" s="251"/>
      <c r="E33" s="252"/>
      <c r="F33" s="252"/>
      <c r="G33" s="253"/>
      <c r="H33" s="53" t="s">
        <v>69</v>
      </c>
      <c r="I33" s="254" t="s">
        <v>68</v>
      </c>
      <c r="J33" s="255"/>
      <c r="K33" s="272"/>
      <c r="L33" s="273"/>
      <c r="M33" s="273"/>
      <c r="N33" s="273"/>
      <c r="O33" s="273"/>
      <c r="P33" s="273"/>
      <c r="Q33" s="258"/>
      <c r="R33" s="243"/>
      <c r="S33" s="244"/>
      <c r="T33" s="247"/>
    </row>
    <row r="34" spans="1:20" s="49" customFormat="1" ht="24" customHeight="1" x14ac:dyDescent="0.15">
      <c r="A34" s="46"/>
      <c r="B34" s="264">
        <v>10</v>
      </c>
      <c r="C34" s="47" t="s">
        <v>160</v>
      </c>
      <c r="D34" s="266"/>
      <c r="E34" s="266"/>
      <c r="F34" s="266"/>
      <c r="G34" s="267"/>
      <c r="H34" s="48" t="s">
        <v>69</v>
      </c>
      <c r="I34" s="237" t="s">
        <v>65</v>
      </c>
      <c r="J34" s="238"/>
      <c r="K34" s="268"/>
      <c r="L34" s="269"/>
      <c r="M34" s="269"/>
      <c r="N34" s="269"/>
      <c r="O34" s="269"/>
      <c r="P34" s="269"/>
      <c r="Q34" s="256"/>
      <c r="R34" s="243"/>
      <c r="S34" s="244"/>
      <c r="T34" s="245"/>
    </row>
    <row r="35" spans="1:20" s="49" customFormat="1" ht="24" customHeight="1" x14ac:dyDescent="0.15">
      <c r="A35" s="46"/>
      <c r="B35" s="264"/>
      <c r="C35" s="50" t="s">
        <v>161</v>
      </c>
      <c r="D35" s="248"/>
      <c r="E35" s="249"/>
      <c r="F35" s="249"/>
      <c r="G35" s="250"/>
      <c r="H35" s="51" t="s">
        <v>69</v>
      </c>
      <c r="I35" s="239" t="s">
        <v>66</v>
      </c>
      <c r="J35" s="240"/>
      <c r="K35" s="270"/>
      <c r="L35" s="271"/>
      <c r="M35" s="271"/>
      <c r="N35" s="271"/>
      <c r="O35" s="271"/>
      <c r="P35" s="271"/>
      <c r="Q35" s="257"/>
      <c r="R35" s="243"/>
      <c r="S35" s="244"/>
      <c r="T35" s="246"/>
    </row>
    <row r="36" spans="1:20" s="49" customFormat="1" ht="24" customHeight="1" x14ac:dyDescent="0.15">
      <c r="A36" s="46"/>
      <c r="B36" s="265"/>
      <c r="C36" s="52" t="s">
        <v>162</v>
      </c>
      <c r="D36" s="251"/>
      <c r="E36" s="252"/>
      <c r="F36" s="252"/>
      <c r="G36" s="253"/>
      <c r="H36" s="53" t="s">
        <v>69</v>
      </c>
      <c r="I36" s="254" t="s">
        <v>68</v>
      </c>
      <c r="J36" s="255"/>
      <c r="K36" s="272"/>
      <c r="L36" s="273"/>
      <c r="M36" s="273"/>
      <c r="N36" s="273"/>
      <c r="O36" s="273"/>
      <c r="P36" s="273"/>
      <c r="Q36" s="258"/>
      <c r="R36" s="243"/>
      <c r="S36" s="244"/>
      <c r="T36" s="247"/>
    </row>
    <row r="37" spans="1:20" s="45" customFormat="1" ht="33" customHeight="1" x14ac:dyDescent="0.15">
      <c r="A37" s="11"/>
      <c r="B37" s="120" t="s">
        <v>96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2"/>
      <c r="O37" s="214" t="s">
        <v>104</v>
      </c>
      <c r="P37" s="298"/>
      <c r="Q37" s="100">
        <f ca="1">COUNTIF(OFFSET(Q2,5,0):OFFSET(Q37,-1,0),"〇")</f>
        <v>0</v>
      </c>
      <c r="R37" s="101">
        <f ca="1">COUNTIF(OFFSET(R2,5,0):OFFSET(R37,-1,0),"〇")</f>
        <v>0</v>
      </c>
      <c r="S37" s="102">
        <f ca="1">COUNTIF(OFFSET(S2,5,0):OFFSET(S37,-1,0),"〇")</f>
        <v>0</v>
      </c>
      <c r="T37" s="95"/>
    </row>
    <row r="38" spans="1:20" s="49" customFormat="1" ht="24" customHeight="1" x14ac:dyDescent="0.15">
      <c r="A38" s="46"/>
      <c r="B38" s="127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9"/>
      <c r="O38" s="128" t="s">
        <v>105</v>
      </c>
      <c r="P38" s="129"/>
      <c r="Q38" s="295">
        <f ca="1">Q37+R37+S37</f>
        <v>0</v>
      </c>
      <c r="R38" s="296"/>
      <c r="S38" s="296"/>
      <c r="T38" s="297"/>
    </row>
    <row r="39" spans="1:20" s="54" customFormat="1" ht="14.25" customHeight="1" x14ac:dyDescent="0.15">
      <c r="B39" s="294" t="s">
        <v>174</v>
      </c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</row>
    <row r="40" spans="1:20" s="55" customFormat="1" ht="15" customHeight="1" x14ac:dyDescent="0.15">
      <c r="B40" s="293" t="s">
        <v>168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</row>
    <row r="41" spans="1:20" s="55" customFormat="1" ht="14.25" customHeight="1" x14ac:dyDescent="0.15"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</row>
    <row r="42" spans="1:20" ht="15.75" customHeight="1" x14ac:dyDescent="0.15"/>
    <row r="43" spans="1:20" ht="15.75" customHeight="1" x14ac:dyDescent="0.15"/>
    <row r="44" spans="1:20" ht="15.75" customHeight="1" x14ac:dyDescent="0.15"/>
    <row r="45" spans="1:20" ht="28.5" customHeight="1" x14ac:dyDescent="0.15">
      <c r="C45" s="57"/>
    </row>
    <row r="46" spans="1:20" ht="15.75" customHeight="1" x14ac:dyDescent="0.15"/>
    <row r="47" spans="1:20" ht="15.75" customHeight="1" x14ac:dyDescent="0.15"/>
    <row r="48" spans="1:20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2.5" customHeight="1" x14ac:dyDescent="0.15"/>
    <row r="115" ht="22.5" customHeight="1" x14ac:dyDescent="0.15"/>
    <row r="116" ht="22.5" customHeight="1" x14ac:dyDescent="0.15"/>
    <row r="117" ht="22.5" customHeight="1" x14ac:dyDescent="0.15"/>
    <row r="118" ht="22.5" customHeight="1" x14ac:dyDescent="0.15"/>
    <row r="119" ht="22.5" customHeight="1" x14ac:dyDescent="0.15"/>
    <row r="120" ht="22.5" customHeight="1" x14ac:dyDescent="0.15"/>
    <row r="121" ht="22.5" customHeight="1" x14ac:dyDescent="0.15"/>
    <row r="122" ht="22.5" customHeight="1" x14ac:dyDescent="0.15"/>
    <row r="123" ht="22.5" customHeight="1" x14ac:dyDescent="0.15"/>
    <row r="124" ht="22.5" customHeight="1" x14ac:dyDescent="0.15"/>
    <row r="125" ht="22.5" customHeight="1" x14ac:dyDescent="0.15"/>
    <row r="126" ht="22.5" customHeight="1" x14ac:dyDescent="0.15"/>
    <row r="127" ht="22.5" customHeight="1" x14ac:dyDescent="0.15"/>
    <row r="128" ht="22.5" customHeight="1" x14ac:dyDescent="0.15"/>
    <row r="129" ht="22.5" customHeight="1" x14ac:dyDescent="0.15"/>
    <row r="130" ht="22.5" customHeight="1" x14ac:dyDescent="0.15"/>
    <row r="131" ht="22.5" customHeight="1" x14ac:dyDescent="0.15"/>
    <row r="132" ht="22.5" customHeight="1" x14ac:dyDescent="0.15"/>
    <row r="133" ht="22.5" customHeight="1" x14ac:dyDescent="0.15"/>
    <row r="134" ht="22.5" customHeight="1" x14ac:dyDescent="0.15"/>
    <row r="135" ht="22.5" customHeight="1" x14ac:dyDescent="0.15"/>
    <row r="136" ht="22.5" customHeight="1" x14ac:dyDescent="0.15"/>
    <row r="137" ht="22.5" customHeight="1" x14ac:dyDescent="0.15"/>
    <row r="138" ht="22.5" customHeight="1" x14ac:dyDescent="0.15"/>
    <row r="139" ht="22.5" customHeight="1" x14ac:dyDescent="0.15"/>
    <row r="140" ht="22.5" customHeight="1" x14ac:dyDescent="0.15"/>
    <row r="141" ht="22.5" customHeight="1" x14ac:dyDescent="0.15"/>
    <row r="142" ht="22.5" customHeight="1" x14ac:dyDescent="0.15"/>
    <row r="143" ht="22.5" customHeight="1" x14ac:dyDescent="0.15"/>
    <row r="144" ht="22.5" customHeight="1" x14ac:dyDescent="0.15"/>
    <row r="145" ht="22.5" customHeight="1" x14ac:dyDescent="0.15"/>
    <row r="146" ht="22.5" customHeight="1" x14ac:dyDescent="0.15"/>
    <row r="147" ht="22.5" customHeight="1" x14ac:dyDescent="0.15"/>
    <row r="148" ht="22.5" customHeight="1" x14ac:dyDescent="0.15"/>
    <row r="149" ht="22.5" customHeight="1" x14ac:dyDescent="0.15"/>
    <row r="150" ht="22.5" customHeight="1" x14ac:dyDescent="0.15"/>
    <row r="151" ht="22.5" customHeight="1" x14ac:dyDescent="0.15"/>
    <row r="152" ht="22.5" customHeight="1" x14ac:dyDescent="0.15"/>
    <row r="153" ht="22.5" customHeight="1" x14ac:dyDescent="0.15"/>
    <row r="154" ht="22.5" customHeight="1" x14ac:dyDescent="0.15"/>
    <row r="155" ht="22.5" customHeight="1" x14ac:dyDescent="0.15"/>
    <row r="156" ht="22.5" customHeight="1" x14ac:dyDescent="0.15"/>
    <row r="157" ht="22.5" customHeight="1" x14ac:dyDescent="0.15"/>
    <row r="158" ht="22.5" customHeight="1" x14ac:dyDescent="0.15"/>
    <row r="159" ht="22.5" customHeight="1" x14ac:dyDescent="0.15"/>
    <row r="160" ht="22.5" customHeight="1" x14ac:dyDescent="0.15"/>
    <row r="161" ht="22.5" customHeight="1" x14ac:dyDescent="0.15"/>
    <row r="162" ht="22.5" customHeight="1" x14ac:dyDescent="0.15"/>
    <row r="163" ht="22.5" customHeight="1" x14ac:dyDescent="0.15"/>
    <row r="164" ht="22.5" customHeight="1" x14ac:dyDescent="0.15"/>
    <row r="165" ht="22.5" customHeight="1" x14ac:dyDescent="0.15"/>
    <row r="166" ht="22.5" customHeight="1" x14ac:dyDescent="0.15"/>
    <row r="167" ht="22.5" customHeight="1" x14ac:dyDescent="0.15"/>
    <row r="168" ht="22.5" customHeight="1" x14ac:dyDescent="0.15"/>
    <row r="169" ht="22.5" customHeight="1" x14ac:dyDescent="0.15"/>
    <row r="170" ht="22.5" customHeight="1" x14ac:dyDescent="0.15"/>
    <row r="171" ht="22.5" customHeight="1" x14ac:dyDescent="0.15"/>
    <row r="172" ht="22.5" customHeight="1" x14ac:dyDescent="0.15"/>
    <row r="173" ht="22.5" customHeight="1" x14ac:dyDescent="0.15"/>
    <row r="174" ht="22.5" customHeight="1" x14ac:dyDescent="0.15"/>
    <row r="175" ht="22.5" customHeight="1" x14ac:dyDescent="0.15"/>
    <row r="176" ht="22.5" customHeight="1" x14ac:dyDescent="0.15"/>
    <row r="177" ht="22.5" customHeight="1" x14ac:dyDescent="0.15"/>
    <row r="178" ht="22.5" customHeight="1" x14ac:dyDescent="0.15"/>
    <row r="179" ht="22.5" customHeight="1" x14ac:dyDescent="0.15"/>
    <row r="180" ht="22.5" customHeight="1" x14ac:dyDescent="0.15"/>
    <row r="181" ht="22.5" customHeight="1" x14ac:dyDescent="0.15"/>
    <row r="182" ht="22.5" customHeight="1" x14ac:dyDescent="0.15"/>
    <row r="183" ht="22.5" customHeight="1" x14ac:dyDescent="0.15"/>
    <row r="184" ht="22.5" customHeight="1" x14ac:dyDescent="0.15"/>
    <row r="185" ht="22.5" customHeight="1" x14ac:dyDescent="0.15"/>
    <row r="186" ht="22.5" customHeight="1" x14ac:dyDescent="0.15"/>
    <row r="187" ht="22.5" customHeight="1" x14ac:dyDescent="0.15"/>
    <row r="188" ht="22.5" customHeight="1" x14ac:dyDescent="0.15"/>
  </sheetData>
  <mergeCells count="136">
    <mergeCell ref="B41:S41"/>
    <mergeCell ref="B25:B27"/>
    <mergeCell ref="D34:G34"/>
    <mergeCell ref="D25:G25"/>
    <mergeCell ref="D27:G27"/>
    <mergeCell ref="B13:B15"/>
    <mergeCell ref="I36:J36"/>
    <mergeCell ref="D36:G36"/>
    <mergeCell ref="D13:G13"/>
    <mergeCell ref="D19:G19"/>
    <mergeCell ref="B40:T40"/>
    <mergeCell ref="B39:S39"/>
    <mergeCell ref="B16:B18"/>
    <mergeCell ref="K16:P18"/>
    <mergeCell ref="K25:P27"/>
    <mergeCell ref="D21:G21"/>
    <mergeCell ref="D23:G23"/>
    <mergeCell ref="D22:G22"/>
    <mergeCell ref="K34:P36"/>
    <mergeCell ref="D35:G35"/>
    <mergeCell ref="Q38:T38"/>
    <mergeCell ref="O37:P37"/>
    <mergeCell ref="O38:P38"/>
    <mergeCell ref="B37:N38"/>
    <mergeCell ref="B7:B9"/>
    <mergeCell ref="B19:B21"/>
    <mergeCell ref="I9:J9"/>
    <mergeCell ref="D9:G9"/>
    <mergeCell ref="I15:J15"/>
    <mergeCell ref="I18:J18"/>
    <mergeCell ref="D16:G16"/>
    <mergeCell ref="B10:B12"/>
    <mergeCell ref="I12:J12"/>
    <mergeCell ref="D11:G11"/>
    <mergeCell ref="I16:J16"/>
    <mergeCell ref="I20:J20"/>
    <mergeCell ref="B3:B6"/>
    <mergeCell ref="C3:G6"/>
    <mergeCell ref="H3:J6"/>
    <mergeCell ref="K3:P6"/>
    <mergeCell ref="B34:B36"/>
    <mergeCell ref="D14:G14"/>
    <mergeCell ref="B22:B24"/>
    <mergeCell ref="D17:G17"/>
    <mergeCell ref="D18:G18"/>
    <mergeCell ref="I21:J21"/>
    <mergeCell ref="I17:J17"/>
    <mergeCell ref="I19:J19"/>
    <mergeCell ref="D15:G15"/>
    <mergeCell ref="D20:G20"/>
    <mergeCell ref="D26:G26"/>
    <mergeCell ref="D24:G24"/>
    <mergeCell ref="K22:P24"/>
    <mergeCell ref="K13:P15"/>
    <mergeCell ref="K19:P21"/>
    <mergeCell ref="I34:J34"/>
    <mergeCell ref="I27:J27"/>
    <mergeCell ref="I24:J24"/>
    <mergeCell ref="I13:J13"/>
    <mergeCell ref="I14:J14"/>
    <mergeCell ref="S4:S6"/>
    <mergeCell ref="K10:P12"/>
    <mergeCell ref="Q7:Q9"/>
    <mergeCell ref="S7:S9"/>
    <mergeCell ref="T7:T9"/>
    <mergeCell ref="Q10:Q12"/>
    <mergeCell ref="D12:G12"/>
    <mergeCell ref="D8:G8"/>
    <mergeCell ref="D7:G7"/>
    <mergeCell ref="D10:G10"/>
    <mergeCell ref="K7:P9"/>
    <mergeCell ref="R10:R12"/>
    <mergeCell ref="S10:S12"/>
    <mergeCell ref="T10:T12"/>
    <mergeCell ref="R7:R9"/>
    <mergeCell ref="I7:J7"/>
    <mergeCell ref="I10:J10"/>
    <mergeCell ref="I11:J11"/>
    <mergeCell ref="I8:J8"/>
    <mergeCell ref="Q4:Q6"/>
    <mergeCell ref="R34:R36"/>
    <mergeCell ref="S34:S36"/>
    <mergeCell ref="T34:T36"/>
    <mergeCell ref="R28:R30"/>
    <mergeCell ref="S28:S30"/>
    <mergeCell ref="Q13:Q15"/>
    <mergeCell ref="R13:R15"/>
    <mergeCell ref="S13:S15"/>
    <mergeCell ref="T13:T15"/>
    <mergeCell ref="Q16:Q18"/>
    <mergeCell ref="R16:R18"/>
    <mergeCell ref="S16:S18"/>
    <mergeCell ref="T16:T18"/>
    <mergeCell ref="Q19:Q21"/>
    <mergeCell ref="R19:R21"/>
    <mergeCell ref="S19:S21"/>
    <mergeCell ref="T19:T21"/>
    <mergeCell ref="I35:J35"/>
    <mergeCell ref="B28:B30"/>
    <mergeCell ref="D28:G28"/>
    <mergeCell ref="I28:J28"/>
    <mergeCell ref="K28:P30"/>
    <mergeCell ref="Q28:Q30"/>
    <mergeCell ref="D29:G29"/>
    <mergeCell ref="I29:J29"/>
    <mergeCell ref="I30:J30"/>
    <mergeCell ref="B31:B33"/>
    <mergeCell ref="D31:G31"/>
    <mergeCell ref="I31:J31"/>
    <mergeCell ref="K31:P33"/>
    <mergeCell ref="Q31:Q33"/>
    <mergeCell ref="Q34:Q36"/>
    <mergeCell ref="I22:J22"/>
    <mergeCell ref="I23:J23"/>
    <mergeCell ref="I25:J25"/>
    <mergeCell ref="I26:J26"/>
    <mergeCell ref="R4:R6"/>
    <mergeCell ref="R31:R33"/>
    <mergeCell ref="S31:S33"/>
    <mergeCell ref="T31:T33"/>
    <mergeCell ref="D32:G32"/>
    <mergeCell ref="I32:J32"/>
    <mergeCell ref="D33:G33"/>
    <mergeCell ref="I33:J33"/>
    <mergeCell ref="T28:T30"/>
    <mergeCell ref="D30:G30"/>
    <mergeCell ref="Q22:Q24"/>
    <mergeCell ref="R22:R24"/>
    <mergeCell ref="S22:S24"/>
    <mergeCell ref="T22:T24"/>
    <mergeCell ref="Q25:Q27"/>
    <mergeCell ref="R25:R27"/>
    <mergeCell ref="S25:S27"/>
    <mergeCell ref="T25:T27"/>
    <mergeCell ref="T3:T6"/>
    <mergeCell ref="Q3:S3"/>
  </mergeCells>
  <phoneticPr fontId="24"/>
  <dataValidations disablePrompts="1" count="2">
    <dataValidation type="list" allowBlank="1" showInputMessage="1" showErrorMessage="1" sqref="Q7:T36" xr:uid="{1CAB0328-3B43-431B-9924-F276A6134ECD}">
      <formula1>"〇"</formula1>
    </dataValidation>
    <dataValidation type="list" allowBlank="1" showInputMessage="1" showErrorMessage="1" sqref="H7:H36" xr:uid="{660CB430-90AE-472C-8B82-CC8D3A3D1412}">
      <formula1>"✅,□"</formula1>
    </dataValidation>
  </dataValidations>
  <pageMargins left="0.70866141732283472" right="0.51181102362204722" top="0.55118110236220474" bottom="0.55118110236220474" header="0.31496062992125984" footer="0.31496062992125984"/>
  <pageSetup paperSize="9" scale="82" firstPageNumber="23" orientation="portrait" useFirstPageNumber="1" r:id="rId1"/>
  <headerFooter>
    <oddHeader>&amp;L&amp;K00-047（データ上で作成する場合はグレーで塗りつぶしされている箇所が自動計算されます）</oddHeader>
    <oddFooter>&amp;R&amp;K00-04908トータルサポート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34E5-6A60-4838-8BED-2E2E8A389DCF}">
  <sheetPr>
    <pageSetUpPr fitToPage="1"/>
  </sheetPr>
  <dimension ref="B1:AG84"/>
  <sheetViews>
    <sheetView showGridLines="0" view="pageLayout" zoomScaleNormal="100" zoomScaleSheetLayoutView="80" workbookViewId="0"/>
  </sheetViews>
  <sheetFormatPr defaultColWidth="9" defaultRowHeight="13.5" x14ac:dyDescent="0.15"/>
  <cols>
    <col min="1" max="1" width="2.75" style="1" customWidth="1"/>
    <col min="2" max="2" width="2.875" style="1" customWidth="1"/>
    <col min="3" max="3" width="3.625" style="20" customWidth="1"/>
    <col min="4" max="14" width="4.625" style="20" customWidth="1"/>
    <col min="15" max="16" width="3.625" style="20" customWidth="1"/>
    <col min="17" max="18" width="4.375" style="20" customWidth="1"/>
    <col min="19" max="19" width="6.625" style="20" customWidth="1"/>
    <col min="20" max="20" width="3.625" style="20" customWidth="1"/>
    <col min="21" max="23" width="4.5" style="20" customWidth="1"/>
    <col min="24" max="24" width="3.625" style="20" customWidth="1"/>
    <col min="25" max="27" width="4.625" style="20" customWidth="1"/>
    <col min="28" max="28" width="3.625" style="23" customWidth="1"/>
    <col min="29" max="16384" width="9" style="1"/>
  </cols>
  <sheetData>
    <row r="1" spans="2:29" ht="12.95" customHeight="1" x14ac:dyDescent="0.15"/>
    <row r="2" spans="2:29" ht="24" customHeight="1" x14ac:dyDescent="0.15">
      <c r="B2" s="72">
        <v>6</v>
      </c>
      <c r="C2" s="71" t="s">
        <v>74</v>
      </c>
      <c r="E2" s="71"/>
      <c r="F2" s="71"/>
      <c r="G2" s="71"/>
      <c r="H2" s="71"/>
      <c r="I2" s="71"/>
      <c r="J2" s="71"/>
      <c r="K2" s="6"/>
      <c r="L2" s="6"/>
      <c r="M2" s="6"/>
      <c r="N2" s="6"/>
      <c r="O2" s="6"/>
      <c r="P2" s="6"/>
      <c r="Q2" s="6"/>
      <c r="R2" s="6"/>
      <c r="S2" s="6"/>
      <c r="T2" s="6"/>
      <c r="U2" s="71"/>
      <c r="V2" s="6"/>
      <c r="W2" s="6"/>
      <c r="X2" s="6"/>
      <c r="Y2" s="6"/>
      <c r="Z2" s="6"/>
      <c r="AA2" s="6"/>
      <c r="AB2" s="6"/>
      <c r="AC2" s="6"/>
    </row>
    <row r="3" spans="2:29" ht="24" customHeight="1" x14ac:dyDescent="0.15">
      <c r="B3" s="6"/>
      <c r="C3" s="71" t="s">
        <v>131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99" t="s">
        <v>166</v>
      </c>
      <c r="S3" s="97"/>
      <c r="T3" s="66"/>
      <c r="U3" s="66"/>
      <c r="V3" s="11"/>
      <c r="W3" s="11"/>
      <c r="X3" s="11"/>
      <c r="Y3" s="11"/>
      <c r="Z3" s="11"/>
      <c r="AA3" s="11"/>
      <c r="AB3" s="11"/>
      <c r="AC3" s="11"/>
    </row>
    <row r="4" spans="2:29" ht="13.5" customHeight="1" x14ac:dyDescent="0.15">
      <c r="B4" s="6"/>
      <c r="C4" s="11"/>
      <c r="D4" s="98" t="s">
        <v>169</v>
      </c>
      <c r="E4" s="11"/>
      <c r="F4" s="11"/>
      <c r="G4" s="11"/>
      <c r="H4" s="11"/>
      <c r="I4" s="6"/>
      <c r="J4" s="6"/>
      <c r="K4" s="6"/>
      <c r="L4" s="6"/>
      <c r="M4" s="6"/>
      <c r="N4" s="6"/>
      <c r="O4" s="6"/>
      <c r="P4" s="6"/>
      <c r="Q4" s="6"/>
      <c r="R4" s="99" t="s">
        <v>177</v>
      </c>
      <c r="S4" s="97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2:29" ht="37.5" customHeight="1" x14ac:dyDescent="0.15">
      <c r="C5" s="89" t="s">
        <v>48</v>
      </c>
      <c r="D5" s="420" t="s">
        <v>50</v>
      </c>
      <c r="E5" s="421"/>
      <c r="F5" s="421"/>
      <c r="G5" s="421"/>
      <c r="H5" s="421"/>
      <c r="I5" s="421"/>
      <c r="J5" s="421"/>
      <c r="K5" s="421"/>
      <c r="L5" s="421"/>
      <c r="M5" s="421"/>
      <c r="N5" s="422"/>
      <c r="O5" s="418" t="s">
        <v>4</v>
      </c>
      <c r="P5" s="419"/>
      <c r="Q5" s="418" t="s">
        <v>46</v>
      </c>
      <c r="R5" s="419"/>
      <c r="S5" s="105" t="s">
        <v>0</v>
      </c>
      <c r="T5" s="107" t="s">
        <v>1</v>
      </c>
      <c r="U5" s="425" t="s">
        <v>45</v>
      </c>
      <c r="V5" s="426"/>
      <c r="W5" s="426"/>
      <c r="X5" s="427"/>
      <c r="Y5" s="425" t="s">
        <v>2</v>
      </c>
      <c r="Z5" s="426"/>
      <c r="AA5" s="426"/>
      <c r="AB5" s="428"/>
    </row>
    <row r="6" spans="2:29" ht="22.5" customHeight="1" x14ac:dyDescent="0.15">
      <c r="C6" s="377">
        <v>1</v>
      </c>
      <c r="D6" s="392"/>
      <c r="E6" s="393"/>
      <c r="F6" s="393"/>
      <c r="G6" s="393"/>
      <c r="H6" s="393"/>
      <c r="I6" s="393"/>
      <c r="J6" s="393"/>
      <c r="K6" s="393"/>
      <c r="L6" s="393"/>
      <c r="M6" s="393"/>
      <c r="N6" s="394"/>
      <c r="O6" s="352"/>
      <c r="P6" s="353"/>
      <c r="Q6" s="356"/>
      <c r="R6" s="357"/>
      <c r="S6" s="431"/>
      <c r="T6" s="336"/>
      <c r="U6" s="365">
        <f>IF(AND(O6="パソコン購入費",Q6&gt;100000),S6*100000,S6*Q6)</f>
        <v>0</v>
      </c>
      <c r="V6" s="366"/>
      <c r="W6" s="366"/>
      <c r="X6" s="369" t="s">
        <v>3</v>
      </c>
      <c r="Y6" s="380"/>
      <c r="Z6" s="381"/>
      <c r="AA6" s="381"/>
      <c r="AB6" s="315" t="s">
        <v>3</v>
      </c>
    </row>
    <row r="7" spans="2:29" ht="22.5" customHeight="1" x14ac:dyDescent="0.15">
      <c r="C7" s="378"/>
      <c r="D7" s="384"/>
      <c r="E7" s="385"/>
      <c r="F7" s="385"/>
      <c r="G7" s="385"/>
      <c r="H7" s="385"/>
      <c r="I7" s="385"/>
      <c r="J7" s="385"/>
      <c r="K7" s="385"/>
      <c r="L7" s="385"/>
      <c r="M7" s="385"/>
      <c r="N7" s="386"/>
      <c r="O7" s="354"/>
      <c r="P7" s="355"/>
      <c r="Q7" s="407"/>
      <c r="R7" s="408"/>
      <c r="S7" s="432"/>
      <c r="T7" s="337"/>
      <c r="U7" s="367"/>
      <c r="V7" s="368"/>
      <c r="W7" s="368"/>
      <c r="X7" s="409"/>
      <c r="Y7" s="429"/>
      <c r="Z7" s="430"/>
      <c r="AA7" s="430"/>
      <c r="AB7" s="417"/>
    </row>
    <row r="8" spans="2:29" ht="22.5" customHeight="1" x14ac:dyDescent="0.15">
      <c r="C8" s="377">
        <v>2</v>
      </c>
      <c r="D8" s="392"/>
      <c r="E8" s="393"/>
      <c r="F8" s="393"/>
      <c r="G8" s="393"/>
      <c r="H8" s="393"/>
      <c r="I8" s="393"/>
      <c r="J8" s="393"/>
      <c r="K8" s="393"/>
      <c r="L8" s="393"/>
      <c r="M8" s="393"/>
      <c r="N8" s="394"/>
      <c r="O8" s="352"/>
      <c r="P8" s="353"/>
      <c r="Q8" s="356"/>
      <c r="R8" s="357"/>
      <c r="S8" s="431"/>
      <c r="T8" s="336"/>
      <c r="U8" s="365">
        <f t="shared" ref="U8" si="0">IF(AND(O8="パソコン購入費",Q8&gt;100000),S8*100000,S8*Q8)</f>
        <v>0</v>
      </c>
      <c r="V8" s="366"/>
      <c r="W8" s="366"/>
      <c r="X8" s="369" t="s">
        <v>3</v>
      </c>
      <c r="Y8" s="380"/>
      <c r="Z8" s="381"/>
      <c r="AA8" s="381"/>
      <c r="AB8" s="315" t="s">
        <v>3</v>
      </c>
    </row>
    <row r="9" spans="2:29" ht="22.5" customHeight="1" x14ac:dyDescent="0.15">
      <c r="C9" s="378"/>
      <c r="D9" s="384"/>
      <c r="E9" s="385"/>
      <c r="F9" s="385"/>
      <c r="G9" s="385"/>
      <c r="H9" s="385"/>
      <c r="I9" s="385"/>
      <c r="J9" s="385"/>
      <c r="K9" s="385"/>
      <c r="L9" s="385"/>
      <c r="M9" s="385"/>
      <c r="N9" s="386"/>
      <c r="O9" s="354"/>
      <c r="P9" s="355"/>
      <c r="Q9" s="407"/>
      <c r="R9" s="408"/>
      <c r="S9" s="432"/>
      <c r="T9" s="337"/>
      <c r="U9" s="367"/>
      <c r="V9" s="368"/>
      <c r="W9" s="368"/>
      <c r="X9" s="409"/>
      <c r="Y9" s="429"/>
      <c r="Z9" s="430"/>
      <c r="AA9" s="430"/>
      <c r="AB9" s="417"/>
    </row>
    <row r="10" spans="2:29" ht="22.5" customHeight="1" x14ac:dyDescent="0.15">
      <c r="C10" s="377">
        <v>3</v>
      </c>
      <c r="D10" s="392"/>
      <c r="E10" s="393"/>
      <c r="F10" s="393"/>
      <c r="G10" s="393"/>
      <c r="H10" s="393"/>
      <c r="I10" s="393"/>
      <c r="J10" s="393"/>
      <c r="K10" s="393"/>
      <c r="L10" s="393"/>
      <c r="M10" s="393"/>
      <c r="N10" s="394"/>
      <c r="O10" s="352"/>
      <c r="P10" s="353"/>
      <c r="Q10" s="356"/>
      <c r="R10" s="357"/>
      <c r="S10" s="431"/>
      <c r="T10" s="336"/>
      <c r="U10" s="365">
        <f t="shared" ref="U10" si="1">IF(AND(O10="パソコン購入費",Q10&gt;100000),S10*100000,S10*Q10)</f>
        <v>0</v>
      </c>
      <c r="V10" s="366"/>
      <c r="W10" s="366"/>
      <c r="X10" s="369" t="s">
        <v>3</v>
      </c>
      <c r="Y10" s="380"/>
      <c r="Z10" s="381"/>
      <c r="AA10" s="381"/>
      <c r="AB10" s="315" t="s">
        <v>3</v>
      </c>
    </row>
    <row r="11" spans="2:29" ht="22.5" customHeight="1" x14ac:dyDescent="0.15">
      <c r="C11" s="378"/>
      <c r="D11" s="384"/>
      <c r="E11" s="385"/>
      <c r="F11" s="385"/>
      <c r="G11" s="385"/>
      <c r="H11" s="385"/>
      <c r="I11" s="385"/>
      <c r="J11" s="385"/>
      <c r="K11" s="385"/>
      <c r="L11" s="385"/>
      <c r="M11" s="385"/>
      <c r="N11" s="386"/>
      <c r="O11" s="354"/>
      <c r="P11" s="355"/>
      <c r="Q11" s="407"/>
      <c r="R11" s="408"/>
      <c r="S11" s="432"/>
      <c r="T11" s="337"/>
      <c r="U11" s="367"/>
      <c r="V11" s="368"/>
      <c r="W11" s="368"/>
      <c r="X11" s="409"/>
      <c r="Y11" s="429"/>
      <c r="Z11" s="430"/>
      <c r="AA11" s="430"/>
      <c r="AB11" s="417"/>
    </row>
    <row r="12" spans="2:29" ht="22.5" customHeight="1" x14ac:dyDescent="0.15">
      <c r="C12" s="377">
        <v>4</v>
      </c>
      <c r="D12" s="392"/>
      <c r="E12" s="393"/>
      <c r="F12" s="393"/>
      <c r="G12" s="393"/>
      <c r="H12" s="393"/>
      <c r="I12" s="393"/>
      <c r="J12" s="393"/>
      <c r="K12" s="393"/>
      <c r="L12" s="393"/>
      <c r="M12" s="393"/>
      <c r="N12" s="394"/>
      <c r="O12" s="352"/>
      <c r="P12" s="353"/>
      <c r="Q12" s="356"/>
      <c r="R12" s="357"/>
      <c r="S12" s="336"/>
      <c r="T12" s="396"/>
      <c r="U12" s="365">
        <f t="shared" ref="U12" si="2">IF(AND(O12="パソコン購入費",Q12&gt;100000),S12*100000,S12*Q12)</f>
        <v>0</v>
      </c>
      <c r="V12" s="366"/>
      <c r="W12" s="366"/>
      <c r="X12" s="369" t="s">
        <v>3</v>
      </c>
      <c r="Y12" s="380"/>
      <c r="Z12" s="381"/>
      <c r="AA12" s="381"/>
      <c r="AB12" s="315" t="s">
        <v>3</v>
      </c>
    </row>
    <row r="13" spans="2:29" ht="22.5" customHeight="1" x14ac:dyDescent="0.15">
      <c r="C13" s="378"/>
      <c r="D13" s="384"/>
      <c r="E13" s="385"/>
      <c r="F13" s="385"/>
      <c r="G13" s="385"/>
      <c r="H13" s="385"/>
      <c r="I13" s="385"/>
      <c r="J13" s="385"/>
      <c r="K13" s="385"/>
      <c r="L13" s="385"/>
      <c r="M13" s="385"/>
      <c r="N13" s="386"/>
      <c r="O13" s="354"/>
      <c r="P13" s="355"/>
      <c r="Q13" s="407"/>
      <c r="R13" s="408"/>
      <c r="S13" s="337"/>
      <c r="T13" s="416"/>
      <c r="U13" s="367"/>
      <c r="V13" s="368"/>
      <c r="W13" s="368"/>
      <c r="X13" s="409"/>
      <c r="Y13" s="429"/>
      <c r="Z13" s="430"/>
      <c r="AA13" s="430"/>
      <c r="AB13" s="417"/>
    </row>
    <row r="14" spans="2:29" ht="22.5" customHeight="1" x14ac:dyDescent="0.15">
      <c r="C14" s="377">
        <v>5</v>
      </c>
      <c r="D14" s="392"/>
      <c r="E14" s="393"/>
      <c r="F14" s="393"/>
      <c r="G14" s="393"/>
      <c r="H14" s="393"/>
      <c r="I14" s="393"/>
      <c r="J14" s="393"/>
      <c r="K14" s="393"/>
      <c r="L14" s="393"/>
      <c r="M14" s="393"/>
      <c r="N14" s="394"/>
      <c r="O14" s="352"/>
      <c r="P14" s="353"/>
      <c r="Q14" s="356"/>
      <c r="R14" s="357"/>
      <c r="S14" s="336"/>
      <c r="T14" s="396"/>
      <c r="U14" s="365">
        <f t="shared" ref="U14" si="3">IF(AND(O14="パソコン購入費",Q14&gt;100000),S14*100000,S14*Q14)</f>
        <v>0</v>
      </c>
      <c r="V14" s="366"/>
      <c r="W14" s="366"/>
      <c r="X14" s="369" t="s">
        <v>40</v>
      </c>
      <c r="Y14" s="380"/>
      <c r="Z14" s="381"/>
      <c r="AA14" s="381"/>
      <c r="AB14" s="315" t="s">
        <v>40</v>
      </c>
    </row>
    <row r="15" spans="2:29" ht="22.5" customHeight="1" x14ac:dyDescent="0.15">
      <c r="C15" s="378"/>
      <c r="D15" s="384"/>
      <c r="E15" s="385"/>
      <c r="F15" s="385"/>
      <c r="G15" s="385"/>
      <c r="H15" s="385"/>
      <c r="I15" s="385"/>
      <c r="J15" s="385"/>
      <c r="K15" s="385"/>
      <c r="L15" s="385"/>
      <c r="M15" s="385"/>
      <c r="N15" s="386"/>
      <c r="O15" s="354"/>
      <c r="P15" s="355"/>
      <c r="Q15" s="358"/>
      <c r="R15" s="359"/>
      <c r="S15" s="337"/>
      <c r="T15" s="416"/>
      <c r="U15" s="367"/>
      <c r="V15" s="368"/>
      <c r="W15" s="368"/>
      <c r="X15" s="370"/>
      <c r="Y15" s="429"/>
      <c r="Z15" s="430"/>
      <c r="AA15" s="430"/>
      <c r="AB15" s="316"/>
    </row>
    <row r="16" spans="2:29" ht="22.5" customHeight="1" x14ac:dyDescent="0.15">
      <c r="C16" s="377">
        <v>6</v>
      </c>
      <c r="D16" s="392"/>
      <c r="E16" s="393"/>
      <c r="F16" s="393"/>
      <c r="G16" s="393"/>
      <c r="H16" s="393"/>
      <c r="I16" s="393"/>
      <c r="J16" s="393"/>
      <c r="K16" s="393"/>
      <c r="L16" s="393"/>
      <c r="M16" s="393"/>
      <c r="N16" s="394"/>
      <c r="O16" s="352"/>
      <c r="P16" s="353"/>
      <c r="Q16" s="356"/>
      <c r="R16" s="357"/>
      <c r="S16" s="336"/>
      <c r="T16" s="396"/>
      <c r="U16" s="365">
        <f t="shared" ref="U16" si="4">IF(AND(O16="パソコン購入費",Q16&gt;100000),S16*100000,S16*Q16)</f>
        <v>0</v>
      </c>
      <c r="V16" s="366"/>
      <c r="W16" s="366"/>
      <c r="X16" s="369" t="s">
        <v>40</v>
      </c>
      <c r="Y16" s="380"/>
      <c r="Z16" s="381"/>
      <c r="AA16" s="381"/>
      <c r="AB16" s="315" t="s">
        <v>40</v>
      </c>
    </row>
    <row r="17" spans="2:29" ht="22.5" customHeight="1" x14ac:dyDescent="0.15">
      <c r="C17" s="378"/>
      <c r="D17" s="384"/>
      <c r="E17" s="385"/>
      <c r="F17" s="385"/>
      <c r="G17" s="385"/>
      <c r="H17" s="385"/>
      <c r="I17" s="385"/>
      <c r="J17" s="385"/>
      <c r="K17" s="385"/>
      <c r="L17" s="385"/>
      <c r="M17" s="385"/>
      <c r="N17" s="386"/>
      <c r="O17" s="354"/>
      <c r="P17" s="355"/>
      <c r="Q17" s="358"/>
      <c r="R17" s="359"/>
      <c r="S17" s="337"/>
      <c r="T17" s="416"/>
      <c r="U17" s="367"/>
      <c r="V17" s="368"/>
      <c r="W17" s="368"/>
      <c r="X17" s="370"/>
      <c r="Y17" s="429"/>
      <c r="Z17" s="430"/>
      <c r="AA17" s="430"/>
      <c r="AB17" s="316"/>
    </row>
    <row r="18" spans="2:29" ht="22.5" customHeight="1" x14ac:dyDescent="0.15">
      <c r="C18" s="377">
        <v>7</v>
      </c>
      <c r="D18" s="392"/>
      <c r="E18" s="393"/>
      <c r="F18" s="393"/>
      <c r="G18" s="393"/>
      <c r="H18" s="393"/>
      <c r="I18" s="393"/>
      <c r="J18" s="393"/>
      <c r="K18" s="393"/>
      <c r="L18" s="393"/>
      <c r="M18" s="393"/>
      <c r="N18" s="394"/>
      <c r="O18" s="352"/>
      <c r="P18" s="353"/>
      <c r="Q18" s="356"/>
      <c r="R18" s="357"/>
      <c r="S18" s="336"/>
      <c r="T18" s="396"/>
      <c r="U18" s="365">
        <f t="shared" ref="U18" si="5">IF(AND(O18="パソコン購入費",Q18&gt;100000),S18*100000,S18*Q18)</f>
        <v>0</v>
      </c>
      <c r="V18" s="366"/>
      <c r="W18" s="366"/>
      <c r="X18" s="369" t="s">
        <v>40</v>
      </c>
      <c r="Y18" s="380"/>
      <c r="Z18" s="381"/>
      <c r="AA18" s="381"/>
      <c r="AB18" s="315" t="s">
        <v>40</v>
      </c>
    </row>
    <row r="19" spans="2:29" ht="22.5" customHeight="1" x14ac:dyDescent="0.15">
      <c r="C19" s="379"/>
      <c r="D19" s="384"/>
      <c r="E19" s="385"/>
      <c r="F19" s="385"/>
      <c r="G19" s="385"/>
      <c r="H19" s="385"/>
      <c r="I19" s="385"/>
      <c r="J19" s="385"/>
      <c r="K19" s="385"/>
      <c r="L19" s="385"/>
      <c r="M19" s="385"/>
      <c r="N19" s="386"/>
      <c r="O19" s="354"/>
      <c r="P19" s="355"/>
      <c r="Q19" s="358"/>
      <c r="R19" s="359"/>
      <c r="S19" s="337"/>
      <c r="T19" s="416"/>
      <c r="U19" s="367"/>
      <c r="V19" s="368"/>
      <c r="W19" s="368"/>
      <c r="X19" s="370"/>
      <c r="Y19" s="382"/>
      <c r="Z19" s="383"/>
      <c r="AA19" s="383"/>
      <c r="AB19" s="316"/>
    </row>
    <row r="20" spans="2:29" ht="22.5" customHeight="1" x14ac:dyDescent="0.15">
      <c r="C20" s="377">
        <v>8</v>
      </c>
      <c r="D20" s="392"/>
      <c r="E20" s="393"/>
      <c r="F20" s="393"/>
      <c r="G20" s="393"/>
      <c r="H20" s="393"/>
      <c r="I20" s="393"/>
      <c r="J20" s="393"/>
      <c r="K20" s="393"/>
      <c r="L20" s="393"/>
      <c r="M20" s="393"/>
      <c r="N20" s="394"/>
      <c r="O20" s="352"/>
      <c r="P20" s="353"/>
      <c r="Q20" s="356"/>
      <c r="R20" s="357"/>
      <c r="S20" s="336"/>
      <c r="T20" s="396"/>
      <c r="U20" s="365">
        <f t="shared" ref="U20" si="6">IF(AND(O20="パソコン購入費",Q20&gt;100000),S20*100000,S20*Q20)</f>
        <v>0</v>
      </c>
      <c r="V20" s="366"/>
      <c r="W20" s="366"/>
      <c r="X20" s="369" t="s">
        <v>3</v>
      </c>
      <c r="Y20" s="380"/>
      <c r="Z20" s="381"/>
      <c r="AA20" s="381"/>
      <c r="AB20" s="315" t="s">
        <v>3</v>
      </c>
    </row>
    <row r="21" spans="2:29" ht="22.5" customHeight="1" thickBot="1" x14ac:dyDescent="0.2">
      <c r="C21" s="379"/>
      <c r="D21" s="387"/>
      <c r="E21" s="388"/>
      <c r="F21" s="388"/>
      <c r="G21" s="388"/>
      <c r="H21" s="388"/>
      <c r="I21" s="388"/>
      <c r="J21" s="388"/>
      <c r="K21" s="388"/>
      <c r="L21" s="388"/>
      <c r="M21" s="388"/>
      <c r="N21" s="389"/>
      <c r="O21" s="354"/>
      <c r="P21" s="355"/>
      <c r="Q21" s="358"/>
      <c r="R21" s="359"/>
      <c r="S21" s="395"/>
      <c r="T21" s="397"/>
      <c r="U21" s="367"/>
      <c r="V21" s="368"/>
      <c r="W21" s="368"/>
      <c r="X21" s="370"/>
      <c r="Y21" s="398"/>
      <c r="Z21" s="399"/>
      <c r="AA21" s="399"/>
      <c r="AB21" s="316"/>
    </row>
    <row r="22" spans="2:29" ht="22.5" customHeight="1" thickTop="1" thickBot="1" x14ac:dyDescent="0.2">
      <c r="C22" s="371" t="s">
        <v>107</v>
      </c>
      <c r="D22" s="372"/>
      <c r="E22" s="372"/>
      <c r="F22" s="372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2"/>
      <c r="R22" s="372"/>
      <c r="S22" s="9"/>
      <c r="T22" s="10" t="s">
        <v>109</v>
      </c>
      <c r="U22" s="373">
        <f ca="1">SUM(OFFSET(U4,1,0):OFFSET(U22,-1,0))</f>
        <v>0</v>
      </c>
      <c r="V22" s="374"/>
      <c r="W22" s="374"/>
      <c r="X22" s="110" t="s">
        <v>3</v>
      </c>
      <c r="Y22" s="390">
        <f ca="1">SUM(OFFSET(Y4,1,0):OFFSET(Y22,-1,0))</f>
        <v>0</v>
      </c>
      <c r="Z22" s="391"/>
      <c r="AA22" s="391"/>
      <c r="AB22" s="109" t="s">
        <v>3</v>
      </c>
    </row>
    <row r="23" spans="2:29" ht="24" customHeight="1" thickTop="1" thickBot="1" x14ac:dyDescent="0.2">
      <c r="B23" s="6"/>
      <c r="C23" s="78" t="s">
        <v>108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2:29" ht="19.5" customHeight="1" thickTop="1" x14ac:dyDescent="0.15">
      <c r="B24" s="6"/>
      <c r="C24" s="6"/>
      <c r="E24" s="6"/>
      <c r="F24" s="6"/>
      <c r="G24" s="6"/>
      <c r="H24" s="6"/>
      <c r="I24" s="6"/>
      <c r="J24" s="6"/>
      <c r="K24" s="6"/>
      <c r="L24" s="400" t="s">
        <v>141</v>
      </c>
      <c r="M24" s="401"/>
      <c r="N24" s="327" t="s">
        <v>142</v>
      </c>
      <c r="O24" s="404"/>
      <c r="P24" s="404"/>
      <c r="Q24" s="404"/>
      <c r="R24" s="404"/>
      <c r="S24" s="404"/>
      <c r="T24" s="405"/>
      <c r="U24" s="412">
        <f ca="1">助成対象経費委託費以外</f>
        <v>0</v>
      </c>
      <c r="V24" s="413"/>
      <c r="W24" s="413"/>
      <c r="X24" s="363" t="s">
        <v>110</v>
      </c>
      <c r="Y24" s="6"/>
      <c r="Z24" s="6"/>
      <c r="AA24" s="6"/>
      <c r="AB24" s="6"/>
    </row>
    <row r="25" spans="2:29" ht="19.5" customHeight="1" thickBot="1" x14ac:dyDescent="0.2">
      <c r="B25" s="6"/>
      <c r="C25" s="6"/>
      <c r="E25" s="6"/>
      <c r="F25" s="6"/>
      <c r="G25" s="6"/>
      <c r="H25" s="6"/>
      <c r="I25" s="6"/>
      <c r="J25" s="6"/>
      <c r="K25" s="6"/>
      <c r="L25" s="402"/>
      <c r="M25" s="403"/>
      <c r="N25" s="304"/>
      <c r="O25" s="305"/>
      <c r="P25" s="305"/>
      <c r="Q25" s="305"/>
      <c r="R25" s="305"/>
      <c r="S25" s="305"/>
      <c r="T25" s="406"/>
      <c r="U25" s="414"/>
      <c r="V25" s="415"/>
      <c r="W25" s="415"/>
      <c r="X25" s="364"/>
      <c r="Y25" s="6"/>
      <c r="Z25" s="6"/>
      <c r="AA25" s="6"/>
      <c r="AB25" s="6"/>
    </row>
    <row r="26" spans="2:29" ht="19.5" customHeight="1" thickTop="1" thickBot="1" x14ac:dyDescent="0.2">
      <c r="B26" s="6"/>
      <c r="C26" s="6"/>
      <c r="E26" s="6"/>
      <c r="F26" s="6"/>
      <c r="G26" s="6"/>
      <c r="H26" s="6"/>
      <c r="I26" s="6"/>
      <c r="J26" s="6"/>
      <c r="K26" s="6"/>
      <c r="L26" s="333" t="s">
        <v>111</v>
      </c>
      <c r="M26" s="334"/>
      <c r="N26" s="334"/>
      <c r="O26" s="334"/>
      <c r="P26" s="334"/>
      <c r="Q26" s="334"/>
      <c r="R26" s="334"/>
      <c r="S26" s="334"/>
      <c r="T26" s="335"/>
      <c r="U26" s="360" t="s">
        <v>112</v>
      </c>
      <c r="V26" s="361"/>
      <c r="W26" s="361"/>
      <c r="X26" s="362"/>
      <c r="Y26" s="6"/>
      <c r="Z26" s="6"/>
      <c r="AA26" s="6"/>
      <c r="AB26" s="6"/>
    </row>
    <row r="27" spans="2:29" ht="39" customHeight="1" thickTop="1" x14ac:dyDescent="0.15">
      <c r="B27" s="6"/>
      <c r="C27" s="6"/>
      <c r="E27" s="6"/>
      <c r="F27" s="6"/>
      <c r="G27" s="6"/>
      <c r="H27" s="6"/>
      <c r="I27" s="6"/>
      <c r="J27" s="6"/>
      <c r="K27" s="6"/>
      <c r="L27" s="410" t="s">
        <v>143</v>
      </c>
      <c r="M27" s="411"/>
      <c r="N27" s="423" t="s">
        <v>154</v>
      </c>
      <c r="O27" s="423"/>
      <c r="P27" s="423"/>
      <c r="Q27" s="423"/>
      <c r="R27" s="423"/>
      <c r="S27" s="423"/>
      <c r="T27" s="424"/>
      <c r="U27" s="340">
        <f ca="1">ROUNDDOWN(助成対象経費委託費以外/3*2,-3)</f>
        <v>0</v>
      </c>
      <c r="V27" s="341"/>
      <c r="W27" s="341"/>
      <c r="X27" s="346" t="s">
        <v>110</v>
      </c>
      <c r="Y27" s="301" t="s">
        <v>114</v>
      </c>
      <c r="Z27" s="302"/>
      <c r="AA27" s="302"/>
      <c r="AB27" s="302"/>
    </row>
    <row r="28" spans="2:29" ht="19.5" customHeight="1" thickBot="1" x14ac:dyDescent="0.2">
      <c r="B28" s="6"/>
      <c r="C28" s="6"/>
      <c r="E28" s="6"/>
      <c r="F28" s="6"/>
      <c r="G28" s="6"/>
      <c r="H28" s="6"/>
      <c r="I28" s="6"/>
      <c r="J28" s="6"/>
      <c r="K28" s="6"/>
      <c r="L28" s="304" t="s">
        <v>113</v>
      </c>
      <c r="M28" s="305"/>
      <c r="N28" s="306"/>
      <c r="O28" s="306"/>
      <c r="P28" s="306"/>
      <c r="Q28" s="306"/>
      <c r="R28" s="306"/>
      <c r="S28" s="306"/>
      <c r="T28" s="306"/>
      <c r="U28" s="344"/>
      <c r="V28" s="345"/>
      <c r="W28" s="345"/>
      <c r="X28" s="348"/>
      <c r="Y28" s="303"/>
      <c r="Z28" s="302"/>
      <c r="AA28" s="302"/>
      <c r="AB28" s="302"/>
    </row>
    <row r="29" spans="2:29" ht="14.25" customHeight="1" thickTop="1" x14ac:dyDescent="0.15">
      <c r="B29" s="6"/>
      <c r="C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2:29" ht="24" customHeight="1" x14ac:dyDescent="0.15">
      <c r="B30" s="6"/>
      <c r="C30" s="71" t="s">
        <v>132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99"/>
      <c r="P30" s="11"/>
      <c r="Q30" s="11"/>
      <c r="R30" s="99" t="s">
        <v>175</v>
      </c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  <row r="31" spans="2:29" ht="13.5" customHeight="1" x14ac:dyDescent="0.15">
      <c r="B31" s="6"/>
      <c r="C31" s="6"/>
      <c r="D31" s="7" t="s">
        <v>170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99"/>
      <c r="P31" s="11"/>
      <c r="Q31" s="11"/>
      <c r="R31" s="99" t="s">
        <v>176</v>
      </c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</row>
    <row r="32" spans="2:29" ht="37.5" customHeight="1" x14ac:dyDescent="0.15">
      <c r="C32" s="89" t="s">
        <v>48</v>
      </c>
      <c r="D32" s="420" t="s">
        <v>173</v>
      </c>
      <c r="E32" s="421"/>
      <c r="F32" s="421"/>
      <c r="G32" s="421"/>
      <c r="H32" s="421"/>
      <c r="I32" s="421"/>
      <c r="J32" s="421"/>
      <c r="K32" s="421"/>
      <c r="L32" s="421"/>
      <c r="M32" s="421"/>
      <c r="N32" s="422"/>
      <c r="O32" s="418" t="s">
        <v>4</v>
      </c>
      <c r="P32" s="419"/>
      <c r="Q32" s="418" t="s">
        <v>46</v>
      </c>
      <c r="R32" s="419"/>
      <c r="S32" s="108" t="s">
        <v>0</v>
      </c>
      <c r="T32" s="106" t="s">
        <v>1</v>
      </c>
      <c r="U32" s="425" t="s">
        <v>45</v>
      </c>
      <c r="V32" s="426"/>
      <c r="W32" s="426"/>
      <c r="X32" s="427"/>
      <c r="Y32" s="425" t="s">
        <v>2</v>
      </c>
      <c r="Z32" s="426"/>
      <c r="AA32" s="426"/>
      <c r="AB32" s="428"/>
    </row>
    <row r="33" spans="2:28" ht="22.5" customHeight="1" x14ac:dyDescent="0.15">
      <c r="C33" s="377">
        <v>1</v>
      </c>
      <c r="D33" s="349"/>
      <c r="E33" s="350"/>
      <c r="F33" s="350"/>
      <c r="G33" s="350"/>
      <c r="H33" s="350"/>
      <c r="I33" s="350"/>
      <c r="J33" s="350"/>
      <c r="K33" s="350"/>
      <c r="L33" s="350"/>
      <c r="M33" s="350"/>
      <c r="N33" s="351"/>
      <c r="O33" s="352" t="s">
        <v>155</v>
      </c>
      <c r="P33" s="353"/>
      <c r="Q33" s="356"/>
      <c r="R33" s="357"/>
      <c r="S33" s="336"/>
      <c r="T33" s="338"/>
      <c r="U33" s="365">
        <f>IF(NOT(D33="VPN設定"),IF(Q33&gt;30000,S33*30000,S33*Q33),MIN(150000,S33*Q33))</f>
        <v>0</v>
      </c>
      <c r="V33" s="366"/>
      <c r="W33" s="366"/>
      <c r="X33" s="369" t="s">
        <v>40</v>
      </c>
      <c r="Y33" s="380"/>
      <c r="Z33" s="381"/>
      <c r="AA33" s="381"/>
      <c r="AB33" s="315" t="s">
        <v>3</v>
      </c>
    </row>
    <row r="34" spans="2:28" ht="22.5" customHeight="1" x14ac:dyDescent="0.15">
      <c r="C34" s="378"/>
      <c r="D34" s="384"/>
      <c r="E34" s="385"/>
      <c r="F34" s="385"/>
      <c r="G34" s="385"/>
      <c r="H34" s="385"/>
      <c r="I34" s="385"/>
      <c r="J34" s="385"/>
      <c r="K34" s="385"/>
      <c r="L34" s="385"/>
      <c r="M34" s="385"/>
      <c r="N34" s="386"/>
      <c r="O34" s="354"/>
      <c r="P34" s="355"/>
      <c r="Q34" s="358"/>
      <c r="R34" s="359"/>
      <c r="S34" s="337"/>
      <c r="T34" s="339"/>
      <c r="U34" s="367"/>
      <c r="V34" s="368"/>
      <c r="W34" s="368"/>
      <c r="X34" s="370"/>
      <c r="Y34" s="429"/>
      <c r="Z34" s="430"/>
      <c r="AA34" s="430"/>
      <c r="AB34" s="417"/>
    </row>
    <row r="35" spans="2:28" ht="22.5" customHeight="1" x14ac:dyDescent="0.15">
      <c r="C35" s="377">
        <v>2</v>
      </c>
      <c r="D35" s="349"/>
      <c r="E35" s="350"/>
      <c r="F35" s="350"/>
      <c r="G35" s="350"/>
      <c r="H35" s="350"/>
      <c r="I35" s="350"/>
      <c r="J35" s="350"/>
      <c r="K35" s="350"/>
      <c r="L35" s="350"/>
      <c r="M35" s="350"/>
      <c r="N35" s="351"/>
      <c r="O35" s="352" t="s">
        <v>155</v>
      </c>
      <c r="P35" s="353"/>
      <c r="Q35" s="356"/>
      <c r="R35" s="357"/>
      <c r="S35" s="336"/>
      <c r="T35" s="338"/>
      <c r="U35" s="365">
        <f>IF(NOT(D35="VPN設定"),IF(Q35&gt;30000,S35*30000,S35*Q35),MIN(150000,S35*Q35))</f>
        <v>0</v>
      </c>
      <c r="V35" s="366"/>
      <c r="W35" s="366"/>
      <c r="X35" s="369" t="s">
        <v>3</v>
      </c>
      <c r="Y35" s="380"/>
      <c r="Z35" s="381"/>
      <c r="AA35" s="381"/>
      <c r="AB35" s="315" t="s">
        <v>3</v>
      </c>
    </row>
    <row r="36" spans="2:28" ht="22.5" customHeight="1" x14ac:dyDescent="0.15">
      <c r="C36" s="378"/>
      <c r="D36" s="384"/>
      <c r="E36" s="385"/>
      <c r="F36" s="385"/>
      <c r="G36" s="385"/>
      <c r="H36" s="385"/>
      <c r="I36" s="385"/>
      <c r="J36" s="385"/>
      <c r="K36" s="385"/>
      <c r="L36" s="385"/>
      <c r="M36" s="385"/>
      <c r="N36" s="386"/>
      <c r="O36" s="354"/>
      <c r="P36" s="355"/>
      <c r="Q36" s="407"/>
      <c r="R36" s="408"/>
      <c r="S36" s="337"/>
      <c r="T36" s="339"/>
      <c r="U36" s="367"/>
      <c r="V36" s="368"/>
      <c r="W36" s="368"/>
      <c r="X36" s="409"/>
      <c r="Y36" s="429"/>
      <c r="Z36" s="430"/>
      <c r="AA36" s="430"/>
      <c r="AB36" s="417"/>
    </row>
    <row r="37" spans="2:28" ht="22.5" customHeight="1" x14ac:dyDescent="0.15">
      <c r="C37" s="377">
        <v>3</v>
      </c>
      <c r="D37" s="349"/>
      <c r="E37" s="350"/>
      <c r="F37" s="350"/>
      <c r="G37" s="350"/>
      <c r="H37" s="350"/>
      <c r="I37" s="350"/>
      <c r="J37" s="350"/>
      <c r="K37" s="350"/>
      <c r="L37" s="350"/>
      <c r="M37" s="350"/>
      <c r="N37" s="351"/>
      <c r="O37" s="352" t="s">
        <v>155</v>
      </c>
      <c r="P37" s="353"/>
      <c r="Q37" s="356"/>
      <c r="R37" s="357"/>
      <c r="S37" s="336"/>
      <c r="T37" s="338"/>
      <c r="U37" s="365">
        <f>IF(NOT(D37="VPN設定"),IF(Q37&gt;30000,S37*30000,S37*Q37),MIN(150000,S37*Q37))</f>
        <v>0</v>
      </c>
      <c r="V37" s="366"/>
      <c r="W37" s="366"/>
      <c r="X37" s="369" t="s">
        <v>40</v>
      </c>
      <c r="Y37" s="380"/>
      <c r="Z37" s="381"/>
      <c r="AA37" s="381"/>
      <c r="AB37" s="315" t="s">
        <v>40</v>
      </c>
    </row>
    <row r="38" spans="2:28" ht="22.5" customHeight="1" thickBot="1" x14ac:dyDescent="0.2">
      <c r="C38" s="379"/>
      <c r="D38" s="384"/>
      <c r="E38" s="385"/>
      <c r="F38" s="385"/>
      <c r="G38" s="385"/>
      <c r="H38" s="385"/>
      <c r="I38" s="385"/>
      <c r="J38" s="385"/>
      <c r="K38" s="385"/>
      <c r="L38" s="385"/>
      <c r="M38" s="385"/>
      <c r="N38" s="386"/>
      <c r="O38" s="354"/>
      <c r="P38" s="355"/>
      <c r="Q38" s="358"/>
      <c r="R38" s="359"/>
      <c r="S38" s="337"/>
      <c r="T38" s="339"/>
      <c r="U38" s="367"/>
      <c r="V38" s="368"/>
      <c r="W38" s="368"/>
      <c r="X38" s="370"/>
      <c r="Y38" s="382"/>
      <c r="Z38" s="383"/>
      <c r="AA38" s="383"/>
      <c r="AB38" s="316"/>
    </row>
    <row r="39" spans="2:28" ht="22.5" customHeight="1" thickTop="1" thickBot="1" x14ac:dyDescent="0.2">
      <c r="C39" s="371" t="s">
        <v>115</v>
      </c>
      <c r="D39" s="372"/>
      <c r="E39" s="372"/>
      <c r="F39" s="372"/>
      <c r="G39" s="372"/>
      <c r="H39" s="372"/>
      <c r="I39" s="372"/>
      <c r="J39" s="372"/>
      <c r="K39" s="372"/>
      <c r="L39" s="372"/>
      <c r="M39" s="372"/>
      <c r="N39" s="372"/>
      <c r="O39" s="372"/>
      <c r="P39" s="372"/>
      <c r="Q39" s="372"/>
      <c r="R39" s="372"/>
      <c r="S39" s="9"/>
      <c r="T39" s="10" t="s">
        <v>116</v>
      </c>
      <c r="U39" s="373">
        <f ca="1">SUM(OFFSET(U31,1,0):OFFSET(U39,-1,0))</f>
        <v>0</v>
      </c>
      <c r="V39" s="374"/>
      <c r="W39" s="374"/>
      <c r="X39" s="110" t="s">
        <v>3</v>
      </c>
      <c r="Y39" s="375">
        <f ca="1">SUM(OFFSET(Y31,1,0):OFFSET(Y39,-1,0))</f>
        <v>0</v>
      </c>
      <c r="Z39" s="376"/>
      <c r="AA39" s="376"/>
      <c r="AB39" s="109" t="s">
        <v>3</v>
      </c>
    </row>
    <row r="40" spans="2:28" ht="24" customHeight="1" thickTop="1" thickBot="1" x14ac:dyDescent="0.2">
      <c r="B40" s="6"/>
      <c r="C40" s="78" t="s">
        <v>108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2:28" ht="19.5" customHeight="1" thickTop="1" x14ac:dyDescent="0.15">
      <c r="B41" s="6"/>
      <c r="C41" s="6"/>
      <c r="E41" s="6"/>
      <c r="F41" s="6"/>
      <c r="G41" s="6"/>
      <c r="H41" s="6"/>
      <c r="I41" s="6"/>
      <c r="J41" s="6"/>
      <c r="K41" s="6"/>
      <c r="L41" s="400" t="s">
        <v>144</v>
      </c>
      <c r="M41" s="401"/>
      <c r="N41" s="327" t="s">
        <v>145</v>
      </c>
      <c r="O41" s="404"/>
      <c r="P41" s="404"/>
      <c r="Q41" s="404"/>
      <c r="R41" s="404"/>
      <c r="S41" s="404"/>
      <c r="T41" s="405"/>
      <c r="U41" s="412">
        <f ca="1">助成対象経費委託費</f>
        <v>0</v>
      </c>
      <c r="V41" s="413"/>
      <c r="W41" s="413"/>
      <c r="X41" s="363" t="s">
        <v>110</v>
      </c>
      <c r="Y41" s="6"/>
      <c r="Z41" s="6"/>
      <c r="AA41" s="6"/>
      <c r="AB41" s="6"/>
    </row>
    <row r="42" spans="2:28" ht="19.5" customHeight="1" thickBot="1" x14ac:dyDescent="0.2">
      <c r="B42" s="6"/>
      <c r="C42" s="6"/>
      <c r="E42" s="6"/>
      <c r="F42" s="6"/>
      <c r="G42" s="6"/>
      <c r="H42" s="6"/>
      <c r="I42" s="6"/>
      <c r="J42" s="6"/>
      <c r="K42" s="6"/>
      <c r="L42" s="402"/>
      <c r="M42" s="403"/>
      <c r="N42" s="304"/>
      <c r="O42" s="305"/>
      <c r="P42" s="305"/>
      <c r="Q42" s="305"/>
      <c r="R42" s="305"/>
      <c r="S42" s="305"/>
      <c r="T42" s="406"/>
      <c r="U42" s="414"/>
      <c r="V42" s="415"/>
      <c r="W42" s="415"/>
      <c r="X42" s="364"/>
      <c r="Y42" s="6"/>
      <c r="Z42" s="6"/>
      <c r="AA42" s="6"/>
      <c r="AB42" s="6"/>
    </row>
    <row r="43" spans="2:28" ht="19.5" customHeight="1" thickTop="1" thickBot="1" x14ac:dyDescent="0.2">
      <c r="B43" s="6"/>
      <c r="C43" s="6"/>
      <c r="E43" s="6"/>
      <c r="F43" s="6"/>
      <c r="G43" s="6"/>
      <c r="H43" s="6"/>
      <c r="I43" s="6"/>
      <c r="J43" s="6"/>
      <c r="K43" s="6"/>
      <c r="L43" s="333" t="s">
        <v>111</v>
      </c>
      <c r="M43" s="334"/>
      <c r="N43" s="334"/>
      <c r="O43" s="334"/>
      <c r="P43" s="334"/>
      <c r="Q43" s="334"/>
      <c r="R43" s="334"/>
      <c r="S43" s="334"/>
      <c r="T43" s="335"/>
      <c r="U43" s="360" t="s">
        <v>112</v>
      </c>
      <c r="V43" s="361"/>
      <c r="W43" s="361"/>
      <c r="X43" s="362"/>
      <c r="Y43" s="6"/>
      <c r="Z43" s="6"/>
      <c r="AA43" s="6"/>
      <c r="AB43" s="6"/>
    </row>
    <row r="44" spans="2:28" ht="19.5" customHeight="1" thickTop="1" x14ac:dyDescent="0.15">
      <c r="B44" s="6"/>
      <c r="C44" s="6"/>
      <c r="E44" s="6"/>
      <c r="F44" s="6"/>
      <c r="G44" s="6"/>
      <c r="H44" s="6"/>
      <c r="I44" s="6"/>
      <c r="J44" s="6"/>
      <c r="K44" s="6"/>
      <c r="L44" s="323" t="s">
        <v>146</v>
      </c>
      <c r="M44" s="324"/>
      <c r="N44" s="327" t="s">
        <v>149</v>
      </c>
      <c r="O44" s="328"/>
      <c r="P44" s="328"/>
      <c r="Q44" s="328"/>
      <c r="R44" s="328"/>
      <c r="S44" s="328"/>
      <c r="T44" s="329"/>
      <c r="U44" s="340">
        <f ca="1">IF(①2助成対象経費委託費/3*2&gt;500000,500000,+ROUNDDOWN(①2助成対象経費委託費/3*2,-3))</f>
        <v>0</v>
      </c>
      <c r="V44" s="341"/>
      <c r="W44" s="341"/>
      <c r="X44" s="346" t="s">
        <v>110</v>
      </c>
      <c r="Y44" s="301" t="s">
        <v>119</v>
      </c>
      <c r="Z44" s="302"/>
      <c r="AA44" s="302"/>
      <c r="AB44" s="302"/>
    </row>
    <row r="45" spans="2:28" ht="19.5" customHeight="1" x14ac:dyDescent="0.15">
      <c r="B45" s="6"/>
      <c r="C45" s="6"/>
      <c r="E45" s="6"/>
      <c r="F45" s="6"/>
      <c r="G45" s="6"/>
      <c r="H45" s="6"/>
      <c r="I45" s="6"/>
      <c r="J45" s="6"/>
      <c r="K45" s="6"/>
      <c r="L45" s="325"/>
      <c r="M45" s="326"/>
      <c r="N45" s="330"/>
      <c r="O45" s="331"/>
      <c r="P45" s="331"/>
      <c r="Q45" s="331"/>
      <c r="R45" s="331"/>
      <c r="S45" s="331"/>
      <c r="T45" s="332"/>
      <c r="U45" s="342"/>
      <c r="V45" s="343"/>
      <c r="W45" s="343"/>
      <c r="X45" s="347"/>
      <c r="Y45" s="303"/>
      <c r="Z45" s="302"/>
      <c r="AA45" s="302"/>
      <c r="AB45" s="302"/>
    </row>
    <row r="46" spans="2:28" ht="19.5" customHeight="1" thickBot="1" x14ac:dyDescent="0.2">
      <c r="B46" s="6"/>
      <c r="C46" s="6"/>
      <c r="E46" s="6"/>
      <c r="F46" s="6"/>
      <c r="G46" s="6"/>
      <c r="H46" s="6"/>
      <c r="I46" s="6"/>
      <c r="J46" s="6"/>
      <c r="K46" s="6"/>
      <c r="L46" s="304" t="s">
        <v>117</v>
      </c>
      <c r="M46" s="305"/>
      <c r="N46" s="306"/>
      <c r="O46" s="306"/>
      <c r="P46" s="306"/>
      <c r="Q46" s="306"/>
      <c r="R46" s="306"/>
      <c r="S46" s="306"/>
      <c r="T46" s="306"/>
      <c r="U46" s="344"/>
      <c r="V46" s="345"/>
      <c r="W46" s="345"/>
      <c r="X46" s="348"/>
      <c r="Y46" s="303"/>
      <c r="Z46" s="302"/>
      <c r="AA46" s="302"/>
      <c r="AB46" s="302"/>
    </row>
    <row r="47" spans="2:28" ht="14.25" thickTop="1" x14ac:dyDescent="0.15">
      <c r="C47" s="37"/>
      <c r="D47" s="21"/>
      <c r="E47" s="21"/>
      <c r="F47" s="4"/>
      <c r="G47" s="4"/>
      <c r="H47" s="4"/>
      <c r="I47" s="4"/>
      <c r="J47" s="4"/>
      <c r="K47" s="4"/>
      <c r="L47" s="4"/>
      <c r="M47" s="5"/>
      <c r="N47" s="5"/>
      <c r="O47" s="5"/>
      <c r="P47" s="5"/>
      <c r="Q47" s="4"/>
      <c r="R47" s="4"/>
      <c r="S47" s="4"/>
      <c r="T47" s="4"/>
      <c r="U47" s="4"/>
      <c r="V47" s="4"/>
      <c r="W47" s="4"/>
      <c r="X47" s="4"/>
      <c r="Y47" s="4"/>
      <c r="Z47" s="4"/>
      <c r="AA47" s="22"/>
      <c r="AB47" s="3"/>
    </row>
    <row r="48" spans="2:28" ht="24" customHeight="1" x14ac:dyDescent="0.15">
      <c r="C48" s="71" t="s">
        <v>171</v>
      </c>
      <c r="D48" s="21"/>
      <c r="E48" s="21"/>
      <c r="F48" s="4"/>
      <c r="G48" s="4"/>
      <c r="H48" s="4"/>
      <c r="I48" s="4"/>
      <c r="J48" s="4"/>
      <c r="K48" s="4"/>
      <c r="L48" s="4"/>
      <c r="M48" s="5"/>
      <c r="N48" s="5"/>
      <c r="O48" s="5"/>
      <c r="P48" s="5"/>
      <c r="Q48" s="4"/>
      <c r="R48" s="4"/>
      <c r="S48" s="4"/>
      <c r="T48" s="4"/>
      <c r="U48" s="4"/>
      <c r="V48" s="4"/>
      <c r="W48" s="4"/>
      <c r="X48" s="4"/>
      <c r="Y48" s="4"/>
      <c r="Z48" s="4"/>
      <c r="AA48" s="22"/>
      <c r="AB48" s="3"/>
    </row>
    <row r="49" spans="3:33" ht="13.5" customHeight="1" thickBot="1" x14ac:dyDescent="0.2">
      <c r="C49" s="37"/>
      <c r="D49" s="5" t="s">
        <v>118</v>
      </c>
      <c r="E49" s="21"/>
      <c r="F49" s="4"/>
      <c r="G49" s="4"/>
      <c r="H49" s="4"/>
      <c r="I49" s="4"/>
      <c r="J49" s="4"/>
      <c r="K49" s="4"/>
      <c r="L49" s="4"/>
      <c r="M49" s="5"/>
      <c r="N49" s="5"/>
      <c r="O49" s="103"/>
      <c r="P49" s="103"/>
      <c r="Q49" s="104"/>
      <c r="R49" s="104"/>
      <c r="S49" s="104"/>
      <c r="T49" s="104"/>
      <c r="U49" s="104"/>
      <c r="V49" s="104"/>
      <c r="W49" s="104"/>
      <c r="X49" s="4"/>
      <c r="Y49" s="4"/>
      <c r="Z49" s="4"/>
      <c r="AA49" s="22"/>
      <c r="AB49" s="3"/>
    </row>
    <row r="50" spans="3:33" ht="19.5" customHeight="1" thickTop="1" x14ac:dyDescent="0.15">
      <c r="C50" s="37"/>
      <c r="D50" s="309" t="s">
        <v>172</v>
      </c>
      <c r="E50" s="310"/>
      <c r="F50" s="310"/>
      <c r="G50" s="310"/>
      <c r="H50" s="310"/>
      <c r="I50" s="310"/>
      <c r="J50" s="310"/>
      <c r="K50" s="310"/>
      <c r="L50" s="310"/>
      <c r="M50" s="310"/>
      <c r="N50" s="311"/>
      <c r="O50" s="299">
        <f ca="1">MIN(助成金支給申請額委託費以外+助成金支給申請額委託費,1500000)</f>
        <v>0</v>
      </c>
      <c r="P50" s="299"/>
      <c r="Q50" s="299"/>
      <c r="R50" s="299"/>
      <c r="S50" s="299"/>
      <c r="T50" s="299"/>
      <c r="U50" s="299"/>
      <c r="V50" s="299"/>
      <c r="W50" s="299"/>
      <c r="X50" s="312" t="s">
        <v>49</v>
      </c>
      <c r="Y50" s="307"/>
      <c r="Z50" s="308"/>
      <c r="AA50" s="308"/>
      <c r="AB50" s="308"/>
      <c r="AC50" s="79"/>
    </row>
    <row r="51" spans="3:33" ht="19.5" customHeight="1" x14ac:dyDescent="0.15">
      <c r="C51" s="37"/>
      <c r="D51" s="317" t="s">
        <v>147</v>
      </c>
      <c r="E51" s="318"/>
      <c r="F51" s="318"/>
      <c r="G51" s="318"/>
      <c r="H51" s="318"/>
      <c r="I51" s="318"/>
      <c r="J51" s="318"/>
      <c r="K51" s="318"/>
      <c r="L51" s="318"/>
      <c r="M51" s="318"/>
      <c r="N51" s="319"/>
      <c r="O51" s="299"/>
      <c r="P51" s="299"/>
      <c r="Q51" s="299"/>
      <c r="R51" s="299"/>
      <c r="S51" s="299"/>
      <c r="T51" s="299"/>
      <c r="U51" s="299"/>
      <c r="V51" s="299"/>
      <c r="W51" s="299"/>
      <c r="X51" s="313"/>
      <c r="Y51" s="307"/>
      <c r="Z51" s="308"/>
      <c r="AA51" s="308"/>
      <c r="AB51" s="308"/>
      <c r="AC51" s="79"/>
    </row>
    <row r="52" spans="3:33" ht="19.5" customHeight="1" thickBot="1" x14ac:dyDescent="0.2">
      <c r="C52" s="37"/>
      <c r="D52" s="320"/>
      <c r="E52" s="321"/>
      <c r="F52" s="321"/>
      <c r="G52" s="321"/>
      <c r="H52" s="321"/>
      <c r="I52" s="321"/>
      <c r="J52" s="321"/>
      <c r="K52" s="321"/>
      <c r="L52" s="321"/>
      <c r="M52" s="321"/>
      <c r="N52" s="322"/>
      <c r="O52" s="300"/>
      <c r="P52" s="300"/>
      <c r="Q52" s="300"/>
      <c r="R52" s="300"/>
      <c r="S52" s="300"/>
      <c r="T52" s="300"/>
      <c r="U52" s="300"/>
      <c r="V52" s="300"/>
      <c r="W52" s="300"/>
      <c r="X52" s="314"/>
      <c r="Y52" s="307"/>
      <c r="Z52" s="308"/>
      <c r="AA52" s="308"/>
      <c r="AB52" s="308"/>
      <c r="AC52" s="79"/>
    </row>
    <row r="53" spans="3:33" ht="5.25" customHeight="1" thickTop="1" x14ac:dyDescent="0.15"/>
    <row r="54" spans="3:33" ht="20.25" customHeight="1" x14ac:dyDescent="0.15"/>
    <row r="55" spans="3:33" ht="20.25" customHeight="1" x14ac:dyDescent="0.15"/>
    <row r="56" spans="3:33" ht="20.25" customHeight="1" x14ac:dyDescent="0.15"/>
    <row r="57" spans="3:33" ht="20.25" customHeight="1" x14ac:dyDescent="0.15"/>
    <row r="58" spans="3:33" ht="20.25" customHeight="1" x14ac:dyDescent="0.15"/>
    <row r="59" spans="3:33" ht="28.5" customHeight="1" x14ac:dyDescent="0.15">
      <c r="D59" s="58"/>
    </row>
    <row r="60" spans="3:33" ht="20.25" customHeight="1" x14ac:dyDescent="0.15"/>
    <row r="61" spans="3:33" s="20" customFormat="1" ht="20.25" customHeight="1" x14ac:dyDescent="0.15">
      <c r="AB61" s="23"/>
      <c r="AC61" s="1"/>
      <c r="AD61" s="1"/>
      <c r="AE61" s="1"/>
      <c r="AF61" s="1"/>
      <c r="AG61" s="1"/>
    </row>
    <row r="62" spans="3:33" s="20" customFormat="1" ht="20.25" customHeight="1" x14ac:dyDescent="0.15">
      <c r="AB62" s="23"/>
      <c r="AC62" s="1"/>
      <c r="AD62" s="1"/>
      <c r="AE62" s="1"/>
      <c r="AF62" s="1"/>
      <c r="AG62" s="1"/>
    </row>
    <row r="63" spans="3:33" s="20" customFormat="1" ht="20.25" customHeight="1" x14ac:dyDescent="0.15">
      <c r="AB63" s="23"/>
      <c r="AC63" s="1"/>
      <c r="AD63" s="1"/>
      <c r="AE63" s="1"/>
      <c r="AF63" s="1"/>
      <c r="AG63" s="1"/>
    </row>
    <row r="64" spans="3:33" s="20" customFormat="1" ht="20.25" customHeight="1" x14ac:dyDescent="0.15">
      <c r="AB64" s="23"/>
      <c r="AC64" s="1"/>
      <c r="AD64" s="1"/>
      <c r="AE64" s="1"/>
      <c r="AF64" s="1"/>
      <c r="AG64" s="1"/>
    </row>
    <row r="65" spans="28:33" s="20" customFormat="1" ht="20.25" customHeight="1" x14ac:dyDescent="0.15">
      <c r="AB65" s="23"/>
      <c r="AC65" s="1"/>
      <c r="AD65" s="1"/>
      <c r="AE65" s="1"/>
      <c r="AF65" s="1"/>
      <c r="AG65" s="1"/>
    </row>
    <row r="66" spans="28:33" s="20" customFormat="1" ht="20.25" customHeight="1" x14ac:dyDescent="0.15">
      <c r="AB66" s="23"/>
      <c r="AC66" s="1"/>
      <c r="AD66" s="1"/>
      <c r="AE66" s="1"/>
      <c r="AF66" s="1"/>
      <c r="AG66" s="1"/>
    </row>
    <row r="67" spans="28:33" s="20" customFormat="1" ht="20.25" customHeight="1" x14ac:dyDescent="0.15">
      <c r="AB67" s="23"/>
      <c r="AC67" s="1"/>
      <c r="AD67" s="1"/>
      <c r="AE67" s="1"/>
      <c r="AF67" s="1"/>
      <c r="AG67" s="1"/>
    </row>
    <row r="68" spans="28:33" s="20" customFormat="1" ht="20.25" customHeight="1" x14ac:dyDescent="0.15">
      <c r="AB68" s="23"/>
      <c r="AC68" s="1"/>
      <c r="AD68" s="1"/>
      <c r="AE68" s="1"/>
      <c r="AF68" s="1"/>
      <c r="AG68" s="1"/>
    </row>
    <row r="69" spans="28:33" s="20" customFormat="1" ht="22.5" customHeight="1" x14ac:dyDescent="0.15">
      <c r="AB69" s="23"/>
      <c r="AC69" s="1"/>
      <c r="AD69" s="1"/>
      <c r="AE69" s="1"/>
      <c r="AF69" s="1"/>
      <c r="AG69" s="1"/>
    </row>
    <row r="70" spans="28:33" s="20" customFormat="1" ht="22.5" customHeight="1" x14ac:dyDescent="0.15">
      <c r="AB70" s="23"/>
      <c r="AC70" s="1"/>
      <c r="AD70" s="1"/>
      <c r="AE70" s="1"/>
      <c r="AF70" s="1"/>
      <c r="AG70" s="1"/>
    </row>
    <row r="71" spans="28:33" s="20" customFormat="1" ht="22.5" customHeight="1" x14ac:dyDescent="0.15">
      <c r="AB71" s="23"/>
      <c r="AC71" s="1"/>
      <c r="AD71" s="1"/>
      <c r="AE71" s="1"/>
      <c r="AF71" s="1"/>
      <c r="AG71" s="1"/>
    </row>
    <row r="72" spans="28:33" s="20" customFormat="1" ht="22.5" customHeight="1" x14ac:dyDescent="0.15">
      <c r="AB72" s="23"/>
      <c r="AC72" s="1"/>
      <c r="AD72" s="1"/>
      <c r="AE72" s="1"/>
      <c r="AF72" s="1"/>
      <c r="AG72" s="1"/>
    </row>
    <row r="73" spans="28:33" s="20" customFormat="1" ht="22.5" customHeight="1" x14ac:dyDescent="0.15">
      <c r="AB73" s="23"/>
      <c r="AC73" s="1"/>
      <c r="AD73" s="1"/>
      <c r="AE73" s="1"/>
      <c r="AF73" s="1"/>
      <c r="AG73" s="1"/>
    </row>
    <row r="74" spans="28:33" s="20" customFormat="1" ht="22.5" customHeight="1" x14ac:dyDescent="0.15">
      <c r="AB74" s="23"/>
      <c r="AC74" s="1"/>
      <c r="AD74" s="1"/>
      <c r="AE74" s="1"/>
      <c r="AF74" s="1"/>
      <c r="AG74" s="1"/>
    </row>
    <row r="75" spans="28:33" s="20" customFormat="1" ht="22.5" customHeight="1" x14ac:dyDescent="0.15">
      <c r="AB75" s="23"/>
      <c r="AC75" s="1"/>
      <c r="AD75" s="1"/>
      <c r="AE75" s="1"/>
      <c r="AF75" s="1"/>
      <c r="AG75" s="1"/>
    </row>
    <row r="76" spans="28:33" s="20" customFormat="1" ht="22.5" customHeight="1" x14ac:dyDescent="0.15">
      <c r="AB76" s="23"/>
      <c r="AC76" s="1"/>
      <c r="AD76" s="1"/>
      <c r="AE76" s="1"/>
      <c r="AF76" s="1"/>
      <c r="AG76" s="1"/>
    </row>
    <row r="77" spans="28:33" s="20" customFormat="1" ht="22.5" customHeight="1" x14ac:dyDescent="0.15">
      <c r="AB77" s="23"/>
      <c r="AC77" s="1"/>
      <c r="AD77" s="1"/>
      <c r="AE77" s="1"/>
      <c r="AF77" s="1"/>
      <c r="AG77" s="1"/>
    </row>
    <row r="78" spans="28:33" s="20" customFormat="1" ht="22.5" customHeight="1" x14ac:dyDescent="0.15">
      <c r="AB78" s="23"/>
      <c r="AC78" s="1"/>
      <c r="AD78" s="1"/>
      <c r="AE78" s="1"/>
      <c r="AF78" s="1"/>
      <c r="AG78" s="1"/>
    </row>
    <row r="79" spans="28:33" s="20" customFormat="1" ht="22.5" customHeight="1" x14ac:dyDescent="0.15">
      <c r="AB79" s="23"/>
      <c r="AC79" s="1"/>
      <c r="AD79" s="1"/>
      <c r="AE79" s="1"/>
      <c r="AF79" s="1"/>
      <c r="AG79" s="1"/>
    </row>
    <row r="80" spans="28:33" s="20" customFormat="1" ht="22.5" customHeight="1" x14ac:dyDescent="0.15">
      <c r="AB80" s="23"/>
      <c r="AC80" s="1"/>
      <c r="AD80" s="1"/>
      <c r="AE80" s="1"/>
      <c r="AF80" s="1"/>
      <c r="AG80" s="1"/>
    </row>
    <row r="81" spans="28:33" s="20" customFormat="1" ht="22.5" customHeight="1" x14ac:dyDescent="0.15">
      <c r="AB81" s="23"/>
      <c r="AC81" s="1"/>
      <c r="AD81" s="1"/>
      <c r="AE81" s="1"/>
      <c r="AF81" s="1"/>
      <c r="AG81" s="1"/>
    </row>
    <row r="82" spans="28:33" s="20" customFormat="1" ht="22.5" customHeight="1" x14ac:dyDescent="0.15">
      <c r="AB82" s="23"/>
      <c r="AC82" s="1"/>
      <c r="AD82" s="1"/>
      <c r="AE82" s="1"/>
      <c r="AF82" s="1"/>
      <c r="AG82" s="1"/>
    </row>
    <row r="83" spans="28:33" s="20" customFormat="1" ht="22.5" customHeight="1" x14ac:dyDescent="0.15">
      <c r="AB83" s="23"/>
      <c r="AC83" s="1"/>
      <c r="AD83" s="1"/>
      <c r="AE83" s="1"/>
      <c r="AF83" s="1"/>
      <c r="AG83" s="1"/>
    </row>
    <row r="84" spans="28:33" s="20" customFormat="1" ht="22.5" customHeight="1" x14ac:dyDescent="0.15">
      <c r="AB84" s="23"/>
      <c r="AC84" s="1"/>
      <c r="AD84" s="1"/>
      <c r="AE84" s="1"/>
      <c r="AF84" s="1"/>
      <c r="AG84" s="1"/>
    </row>
  </sheetData>
  <mergeCells count="166">
    <mergeCell ref="C14:C15"/>
    <mergeCell ref="D14:N14"/>
    <mergeCell ref="O14:P15"/>
    <mergeCell ref="Q14:R15"/>
    <mergeCell ref="O18:P19"/>
    <mergeCell ref="Q18:R19"/>
    <mergeCell ref="C16:C17"/>
    <mergeCell ref="D16:N16"/>
    <mergeCell ref="O16:P17"/>
    <mergeCell ref="C18:C19"/>
    <mergeCell ref="D18:N18"/>
    <mergeCell ref="U24:W25"/>
    <mergeCell ref="X24:X25"/>
    <mergeCell ref="Y27:AB28"/>
    <mergeCell ref="AB35:AB36"/>
    <mergeCell ref="U32:X32"/>
    <mergeCell ref="Y32:AB32"/>
    <mergeCell ref="AB33:AB34"/>
    <mergeCell ref="Y33:AA34"/>
    <mergeCell ref="Y35:AA36"/>
    <mergeCell ref="AB8:AB9"/>
    <mergeCell ref="D9:N9"/>
    <mergeCell ref="U14:W15"/>
    <mergeCell ref="X14:X15"/>
    <mergeCell ref="Y14:AA15"/>
    <mergeCell ref="AB14:AB15"/>
    <mergeCell ref="D15:N15"/>
    <mergeCell ref="Q16:R17"/>
    <mergeCell ref="D8:N8"/>
    <mergeCell ref="O8:P9"/>
    <mergeCell ref="Q8:R9"/>
    <mergeCell ref="U8:W9"/>
    <mergeCell ref="X8:X9"/>
    <mergeCell ref="Y8:AA9"/>
    <mergeCell ref="D10:N10"/>
    <mergeCell ref="X10:X11"/>
    <mergeCell ref="Y10:AA11"/>
    <mergeCell ref="X12:X13"/>
    <mergeCell ref="Y12:AA13"/>
    <mergeCell ref="U16:W17"/>
    <mergeCell ref="X16:X17"/>
    <mergeCell ref="Y16:AA17"/>
    <mergeCell ref="AB16:AB17"/>
    <mergeCell ref="C12:C13"/>
    <mergeCell ref="D12:N12"/>
    <mergeCell ref="O12:P13"/>
    <mergeCell ref="Q12:R13"/>
    <mergeCell ref="U5:X5"/>
    <mergeCell ref="Y5:AB5"/>
    <mergeCell ref="C6:C7"/>
    <mergeCell ref="D6:N6"/>
    <mergeCell ref="O6:P7"/>
    <mergeCell ref="Q6:R7"/>
    <mergeCell ref="U6:W7"/>
    <mergeCell ref="X6:X7"/>
    <mergeCell ref="Y6:AA7"/>
    <mergeCell ref="AB6:AB7"/>
    <mergeCell ref="D7:N7"/>
    <mergeCell ref="S6:S7"/>
    <mergeCell ref="T6:T7"/>
    <mergeCell ref="S8:S9"/>
    <mergeCell ref="T8:T9"/>
    <mergeCell ref="S10:S11"/>
    <mergeCell ref="T10:T11"/>
    <mergeCell ref="C8:C9"/>
    <mergeCell ref="C10:C11"/>
    <mergeCell ref="D5:N5"/>
    <mergeCell ref="O5:P5"/>
    <mergeCell ref="Q5:R5"/>
    <mergeCell ref="D13:N13"/>
    <mergeCell ref="S14:S15"/>
    <mergeCell ref="T14:T15"/>
    <mergeCell ref="N24:T25"/>
    <mergeCell ref="O32:P32"/>
    <mergeCell ref="Q32:R32"/>
    <mergeCell ref="O10:P11"/>
    <mergeCell ref="Q10:R11"/>
    <mergeCell ref="D19:N19"/>
    <mergeCell ref="D32:N32"/>
    <mergeCell ref="L24:M25"/>
    <mergeCell ref="D17:N17"/>
    <mergeCell ref="D11:N11"/>
    <mergeCell ref="N27:T27"/>
    <mergeCell ref="U18:W19"/>
    <mergeCell ref="X18:X19"/>
    <mergeCell ref="S16:S17"/>
    <mergeCell ref="T16:T17"/>
    <mergeCell ref="S18:S19"/>
    <mergeCell ref="T18:T19"/>
    <mergeCell ref="Y18:AA19"/>
    <mergeCell ref="AB18:AB19"/>
    <mergeCell ref="AB10:AB11"/>
    <mergeCell ref="AB12:AB13"/>
    <mergeCell ref="U12:W13"/>
    <mergeCell ref="S12:S13"/>
    <mergeCell ref="T12:T13"/>
    <mergeCell ref="U10:W11"/>
    <mergeCell ref="L41:M42"/>
    <mergeCell ref="N41:T42"/>
    <mergeCell ref="L26:T26"/>
    <mergeCell ref="L28:T28"/>
    <mergeCell ref="U33:W34"/>
    <mergeCell ref="X33:X34"/>
    <mergeCell ref="D34:N34"/>
    <mergeCell ref="O35:P36"/>
    <mergeCell ref="Q35:R36"/>
    <mergeCell ref="U35:W36"/>
    <mergeCell ref="X35:X36"/>
    <mergeCell ref="L27:M27"/>
    <mergeCell ref="U26:X26"/>
    <mergeCell ref="U27:W28"/>
    <mergeCell ref="X27:X28"/>
    <mergeCell ref="D36:N36"/>
    <mergeCell ref="U41:W42"/>
    <mergeCell ref="D35:N35"/>
    <mergeCell ref="S33:S34"/>
    <mergeCell ref="T33:T34"/>
    <mergeCell ref="S35:S36"/>
    <mergeCell ref="T35:T36"/>
    <mergeCell ref="AB20:AB21"/>
    <mergeCell ref="D21:N21"/>
    <mergeCell ref="C22:R22"/>
    <mergeCell ref="U22:W22"/>
    <mergeCell ref="Y22:AA22"/>
    <mergeCell ref="C20:C21"/>
    <mergeCell ref="D20:N20"/>
    <mergeCell ref="O20:P21"/>
    <mergeCell ref="U20:W21"/>
    <mergeCell ref="X20:X21"/>
    <mergeCell ref="Q20:R21"/>
    <mergeCell ref="S20:S21"/>
    <mergeCell ref="T20:T21"/>
    <mergeCell ref="Y20:AA21"/>
    <mergeCell ref="Y39:AA39"/>
    <mergeCell ref="C35:C36"/>
    <mergeCell ref="C33:C34"/>
    <mergeCell ref="D33:N33"/>
    <mergeCell ref="O33:P34"/>
    <mergeCell ref="Q33:R34"/>
    <mergeCell ref="C37:C38"/>
    <mergeCell ref="Y37:AA38"/>
    <mergeCell ref="D38:N38"/>
    <mergeCell ref="O50:W52"/>
    <mergeCell ref="Y44:AB46"/>
    <mergeCell ref="L46:T46"/>
    <mergeCell ref="Y50:AB52"/>
    <mergeCell ref="D50:N50"/>
    <mergeCell ref="X50:X52"/>
    <mergeCell ref="AB37:AB38"/>
    <mergeCell ref="D51:N52"/>
    <mergeCell ref="L44:M45"/>
    <mergeCell ref="N44:T45"/>
    <mergeCell ref="L43:T43"/>
    <mergeCell ref="S37:S38"/>
    <mergeCell ref="T37:T38"/>
    <mergeCell ref="U44:W46"/>
    <mergeCell ref="X44:X46"/>
    <mergeCell ref="D37:N37"/>
    <mergeCell ref="O37:P38"/>
    <mergeCell ref="Q37:R38"/>
    <mergeCell ref="U43:X43"/>
    <mergeCell ref="X41:X42"/>
    <mergeCell ref="U37:W38"/>
    <mergeCell ref="X37:X38"/>
    <mergeCell ref="C39:R39"/>
    <mergeCell ref="U39:W39"/>
  </mergeCells>
  <phoneticPr fontId="32"/>
  <dataValidations count="3">
    <dataValidation type="list" allowBlank="1" showInputMessage="1" showErrorMessage="1" sqref="O33:P38" xr:uid="{F5A04657-6166-499D-9CAB-BD9D10653774}">
      <formula1>"委託費"</formula1>
    </dataValidation>
    <dataValidation type="list" allowBlank="1" showInputMessage="1" showErrorMessage="1" sqref="D33:N33 D35:N35 D37:N37" xr:uid="{6F11B8FC-74F0-4567-8AD2-AD9801E67F78}">
      <formula1>"パソコン設置・設定,タブレット設定,VPN設定"</formula1>
    </dataValidation>
    <dataValidation type="list" allowBlank="1" showInputMessage="1" showErrorMessage="1" promptTitle="消耗品費について" prompt="税込み単価１千円以上１０万円未満に限る_x000a_（税込み単価１０万円以上は助成対象外）" sqref="O6:P21" xr:uid="{1F19D758-2AF5-4FF1-90C6-B6603D867B6C}">
      <formula1>"パソコン購入費,消耗品費,業務ソフトウェア購入費,賃借料,使用料"</formula1>
    </dataValidation>
  </dataValidations>
  <pageMargins left="0.70866141732283472" right="0.51181102362204722" top="0.55118110236220474" bottom="0.55118110236220474" header="0.31496062992125984" footer="0.31496062992125984"/>
  <pageSetup paperSize="9" scale="70" firstPageNumber="23" orientation="portrait" useFirstPageNumber="1" r:id="rId1"/>
  <headerFooter>
    <oddHeader>&amp;L&amp;K00-048（データ上で作成する場合はグレーで塗りつぶしされている箇所が自動計算されます。上限額がある経費は、単価×数量の実経費の表示とはなりません）
　例：ノートパソコン　税抜き単価150,000円×２台→300,000円ではなく、200,000円と表示されます　※パソコン購入費の助成対象経費は上限10万円のため</oddHeader>
    <oddFooter>&amp;R&amp;K00-04908トータルサポート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9D2EE-C3E9-4FBC-B276-9EF6571128E1}">
  <sheetPr codeName="Sheet4">
    <pageSetUpPr fitToPage="1"/>
  </sheetPr>
  <dimension ref="A1:AA88"/>
  <sheetViews>
    <sheetView showGridLines="0" view="pageLayout" zoomScaleNormal="100" zoomScaleSheetLayoutView="100" workbookViewId="0"/>
  </sheetViews>
  <sheetFormatPr defaultColWidth="9" defaultRowHeight="13.5" x14ac:dyDescent="0.15"/>
  <cols>
    <col min="1" max="26" width="3.875" style="1" customWidth="1"/>
    <col min="27" max="27" width="3.375" style="1" customWidth="1"/>
    <col min="28" max="16384" width="9" style="1"/>
  </cols>
  <sheetData>
    <row r="1" spans="1:26" ht="22.5" customHeight="1" x14ac:dyDescent="0.15"/>
    <row r="2" spans="1:26" ht="14.25" customHeight="1" x14ac:dyDescent="0.15">
      <c r="B2" s="1" t="s">
        <v>73</v>
      </c>
    </row>
    <row r="3" spans="1:26" ht="14.25" customHeight="1" x14ac:dyDescent="0.15"/>
    <row r="4" spans="1:26" ht="14.25" customHeight="1" x14ac:dyDescent="0.15">
      <c r="Q4" s="144"/>
      <c r="R4" s="144"/>
      <c r="S4" s="12"/>
      <c r="T4" s="11"/>
      <c r="U4" s="12"/>
      <c r="V4" s="11"/>
      <c r="W4" s="12"/>
      <c r="X4" s="11"/>
      <c r="Y4" s="26"/>
    </row>
    <row r="5" spans="1:26" ht="14.25" customHeight="1" x14ac:dyDescent="0.15"/>
    <row r="6" spans="1:26" ht="22.5" customHeight="1" x14ac:dyDescent="0.15"/>
    <row r="7" spans="1:26" ht="22.5" customHeight="1" x14ac:dyDescent="0.15">
      <c r="A7" s="434" t="s">
        <v>58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434"/>
      <c r="W7" s="434"/>
      <c r="X7" s="434"/>
      <c r="Y7" s="434"/>
      <c r="Z7" s="27"/>
    </row>
    <row r="8" spans="1:26" ht="22.5" customHeight="1" x14ac:dyDescent="0.1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22.5" customHeight="1" x14ac:dyDescent="0.15">
      <c r="A9" s="28"/>
      <c r="B9" s="29" t="s">
        <v>59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22.5" customHeight="1" x14ac:dyDescent="0.15">
      <c r="A10" s="28"/>
      <c r="B10" s="435" t="s">
        <v>52</v>
      </c>
      <c r="C10" s="435"/>
      <c r="D10" s="435"/>
      <c r="E10" s="435"/>
      <c r="F10" s="435"/>
      <c r="G10" s="435"/>
      <c r="H10" s="435"/>
      <c r="I10" s="435"/>
      <c r="J10" s="435" t="s">
        <v>53</v>
      </c>
      <c r="K10" s="435"/>
      <c r="L10" s="435"/>
      <c r="M10" s="435"/>
      <c r="N10" s="435"/>
      <c r="O10" s="435"/>
      <c r="P10" s="435"/>
      <c r="Q10" s="435"/>
      <c r="R10" s="435"/>
      <c r="S10" s="435"/>
      <c r="T10" s="120"/>
      <c r="U10" s="437" t="s">
        <v>83</v>
      </c>
      <c r="V10" s="435"/>
      <c r="W10" s="435"/>
      <c r="X10" s="438"/>
      <c r="Y10" s="28"/>
      <c r="Z10" s="28"/>
    </row>
    <row r="11" spans="1:26" ht="22.5" customHeight="1" x14ac:dyDescent="0.15">
      <c r="A11" s="28"/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  <c r="P11" s="436"/>
      <c r="Q11" s="436"/>
      <c r="R11" s="436"/>
      <c r="S11" s="436"/>
      <c r="T11" s="127"/>
      <c r="U11" s="439"/>
      <c r="V11" s="436"/>
      <c r="W11" s="436"/>
      <c r="X11" s="440"/>
      <c r="Y11" s="28"/>
      <c r="Z11" s="28"/>
    </row>
    <row r="12" spans="1:26" ht="22.5" customHeight="1" x14ac:dyDescent="0.15">
      <c r="A12" s="28"/>
      <c r="B12" s="441"/>
      <c r="C12" s="441"/>
      <c r="D12" s="441"/>
      <c r="E12" s="441"/>
      <c r="F12" s="441"/>
      <c r="G12" s="441"/>
      <c r="H12" s="441"/>
      <c r="I12" s="441"/>
      <c r="J12" s="441"/>
      <c r="K12" s="441"/>
      <c r="L12" s="441"/>
      <c r="M12" s="441"/>
      <c r="N12" s="441"/>
      <c r="O12" s="441"/>
      <c r="P12" s="441"/>
      <c r="Q12" s="441"/>
      <c r="R12" s="441"/>
      <c r="S12" s="441"/>
      <c r="T12" s="442"/>
      <c r="U12" s="443"/>
      <c r="V12" s="444"/>
      <c r="W12" s="444"/>
      <c r="X12" s="445"/>
      <c r="Y12" s="28"/>
      <c r="Z12" s="28"/>
    </row>
    <row r="13" spans="1:26" ht="22.5" customHeight="1" x14ac:dyDescent="0.15">
      <c r="A13" s="28"/>
      <c r="B13" s="441"/>
      <c r="C13" s="441"/>
      <c r="D13" s="441"/>
      <c r="E13" s="441"/>
      <c r="F13" s="441"/>
      <c r="G13" s="441"/>
      <c r="H13" s="441"/>
      <c r="I13" s="441"/>
      <c r="J13" s="441"/>
      <c r="K13" s="441"/>
      <c r="L13" s="441"/>
      <c r="M13" s="441"/>
      <c r="N13" s="441"/>
      <c r="O13" s="441"/>
      <c r="P13" s="441"/>
      <c r="Q13" s="441"/>
      <c r="R13" s="441"/>
      <c r="S13" s="441"/>
      <c r="T13" s="442"/>
      <c r="U13" s="443"/>
      <c r="V13" s="444"/>
      <c r="W13" s="444"/>
      <c r="X13" s="445"/>
      <c r="Y13" s="28"/>
      <c r="Z13" s="28"/>
    </row>
    <row r="14" spans="1:26" ht="22.5" customHeight="1" x14ac:dyDescent="0.15">
      <c r="A14" s="28"/>
      <c r="B14" s="441"/>
      <c r="C14" s="441"/>
      <c r="D14" s="441"/>
      <c r="E14" s="441"/>
      <c r="F14" s="441"/>
      <c r="G14" s="441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2"/>
      <c r="U14" s="443"/>
      <c r="V14" s="444"/>
      <c r="W14" s="444"/>
      <c r="X14" s="445"/>
      <c r="Y14" s="28"/>
      <c r="Z14" s="28"/>
    </row>
    <row r="15" spans="1:26" ht="22.5" customHeight="1" x14ac:dyDescent="0.15">
      <c r="A15" s="28"/>
      <c r="B15" s="441"/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2"/>
      <c r="U15" s="443"/>
      <c r="V15" s="444"/>
      <c r="W15" s="444"/>
      <c r="X15" s="445"/>
      <c r="Y15" s="28"/>
      <c r="Z15" s="28"/>
    </row>
    <row r="16" spans="1:26" ht="22.5" customHeight="1" thickBot="1" x14ac:dyDescent="0.2">
      <c r="B16" s="446"/>
      <c r="C16" s="446"/>
      <c r="D16" s="446"/>
      <c r="E16" s="446"/>
      <c r="F16" s="446"/>
      <c r="G16" s="446"/>
      <c r="H16" s="446"/>
      <c r="I16" s="446"/>
      <c r="J16" s="446"/>
      <c r="K16" s="446"/>
      <c r="L16" s="446"/>
      <c r="M16" s="446"/>
      <c r="N16" s="446"/>
      <c r="O16" s="446"/>
      <c r="P16" s="446"/>
      <c r="Q16" s="446"/>
      <c r="R16" s="446"/>
      <c r="S16" s="446"/>
      <c r="T16" s="447"/>
      <c r="U16" s="448"/>
      <c r="V16" s="449"/>
      <c r="W16" s="449"/>
      <c r="X16" s="450"/>
    </row>
    <row r="17" spans="2:27" ht="22.5" customHeight="1" thickTop="1" x14ac:dyDescent="0.15">
      <c r="B17" s="451" t="s">
        <v>54</v>
      </c>
      <c r="C17" s="452"/>
      <c r="D17" s="452"/>
      <c r="E17" s="452"/>
      <c r="F17" s="452"/>
      <c r="G17" s="452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  <c r="T17" s="452"/>
      <c r="U17" s="453">
        <f ca="1">SUM(OFFSET(U9,1,0):OFFSET(U17,-1,0))</f>
        <v>0</v>
      </c>
      <c r="V17" s="454"/>
      <c r="W17" s="454"/>
      <c r="X17" s="455"/>
    </row>
    <row r="18" spans="2:27" ht="22.5" customHeight="1" x14ac:dyDescent="0.15"/>
    <row r="19" spans="2:27" ht="22.5" customHeight="1" x14ac:dyDescent="0.15">
      <c r="B19" s="29" t="s">
        <v>55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</row>
    <row r="20" spans="2:27" ht="22.5" customHeight="1" x14ac:dyDescent="0.15">
      <c r="B20" s="435" t="s">
        <v>52</v>
      </c>
      <c r="C20" s="435"/>
      <c r="D20" s="435"/>
      <c r="E20" s="435"/>
      <c r="F20" s="435"/>
      <c r="G20" s="435"/>
      <c r="H20" s="435"/>
      <c r="I20" s="435"/>
      <c r="J20" s="435" t="s">
        <v>53</v>
      </c>
      <c r="K20" s="435"/>
      <c r="L20" s="435"/>
      <c r="M20" s="435"/>
      <c r="N20" s="435"/>
      <c r="O20" s="435"/>
      <c r="P20" s="435"/>
      <c r="Q20" s="435"/>
      <c r="R20" s="435"/>
      <c r="S20" s="435"/>
      <c r="T20" s="120"/>
      <c r="U20" s="437" t="s">
        <v>83</v>
      </c>
      <c r="V20" s="435"/>
      <c r="W20" s="435"/>
      <c r="X20" s="438"/>
    </row>
    <row r="21" spans="2:27" ht="22.5" customHeight="1" x14ac:dyDescent="0.15">
      <c r="B21" s="436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6"/>
      <c r="O21" s="436"/>
      <c r="P21" s="436"/>
      <c r="Q21" s="436"/>
      <c r="R21" s="436"/>
      <c r="S21" s="436"/>
      <c r="T21" s="127"/>
      <c r="U21" s="439"/>
      <c r="V21" s="436"/>
      <c r="W21" s="436"/>
      <c r="X21" s="440"/>
    </row>
    <row r="22" spans="2:27" ht="22.5" customHeight="1" x14ac:dyDescent="0.15">
      <c r="B22" s="441"/>
      <c r="C22" s="441"/>
      <c r="D22" s="441"/>
      <c r="E22" s="441"/>
      <c r="F22" s="441"/>
      <c r="G22" s="441"/>
      <c r="H22" s="441"/>
      <c r="I22" s="441"/>
      <c r="J22" s="441"/>
      <c r="K22" s="441"/>
      <c r="L22" s="441"/>
      <c r="M22" s="441"/>
      <c r="N22" s="441"/>
      <c r="O22" s="441"/>
      <c r="P22" s="441"/>
      <c r="Q22" s="441"/>
      <c r="R22" s="441"/>
      <c r="S22" s="441"/>
      <c r="T22" s="442"/>
      <c r="U22" s="443"/>
      <c r="V22" s="444"/>
      <c r="W22" s="444"/>
      <c r="X22" s="445"/>
    </row>
    <row r="23" spans="2:27" ht="22.5" customHeight="1" x14ac:dyDescent="0.15">
      <c r="B23" s="441"/>
      <c r="C23" s="441"/>
      <c r="D23" s="441"/>
      <c r="E23" s="441"/>
      <c r="F23" s="441"/>
      <c r="G23" s="441"/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2"/>
      <c r="U23" s="443"/>
      <c r="V23" s="444"/>
      <c r="W23" s="444"/>
      <c r="X23" s="445"/>
    </row>
    <row r="24" spans="2:27" ht="22.5" customHeight="1" x14ac:dyDescent="0.15">
      <c r="B24" s="441"/>
      <c r="C24" s="441"/>
      <c r="D24" s="441"/>
      <c r="E24" s="441"/>
      <c r="F24" s="441"/>
      <c r="G24" s="441"/>
      <c r="H24" s="441"/>
      <c r="I24" s="441"/>
      <c r="J24" s="441"/>
      <c r="K24" s="441"/>
      <c r="L24" s="441"/>
      <c r="M24" s="441"/>
      <c r="N24" s="441"/>
      <c r="O24" s="441"/>
      <c r="P24" s="441"/>
      <c r="Q24" s="441"/>
      <c r="R24" s="441"/>
      <c r="S24" s="441"/>
      <c r="T24" s="442"/>
      <c r="U24" s="443"/>
      <c r="V24" s="444"/>
      <c r="W24" s="444"/>
      <c r="X24" s="445"/>
    </row>
    <row r="25" spans="2:27" ht="22.5" customHeight="1" x14ac:dyDescent="0.15">
      <c r="B25" s="441"/>
      <c r="C25" s="441"/>
      <c r="D25" s="441"/>
      <c r="E25" s="441"/>
      <c r="F25" s="441"/>
      <c r="G25" s="441"/>
      <c r="H25" s="441"/>
      <c r="I25" s="441"/>
      <c r="J25" s="441"/>
      <c r="K25" s="441"/>
      <c r="L25" s="441"/>
      <c r="M25" s="441"/>
      <c r="N25" s="441"/>
      <c r="O25" s="441"/>
      <c r="P25" s="441"/>
      <c r="Q25" s="441"/>
      <c r="R25" s="441"/>
      <c r="S25" s="441"/>
      <c r="T25" s="442"/>
      <c r="U25" s="443"/>
      <c r="V25" s="444"/>
      <c r="W25" s="444"/>
      <c r="X25" s="445"/>
    </row>
    <row r="26" spans="2:27" ht="22.5" customHeight="1" thickBot="1" x14ac:dyDescent="0.2">
      <c r="B26" s="446"/>
      <c r="C26" s="446"/>
      <c r="D26" s="446"/>
      <c r="E26" s="446"/>
      <c r="F26" s="446"/>
      <c r="G26" s="446"/>
      <c r="H26" s="446"/>
      <c r="I26" s="446"/>
      <c r="J26" s="446"/>
      <c r="K26" s="446"/>
      <c r="L26" s="446"/>
      <c r="M26" s="446"/>
      <c r="N26" s="446"/>
      <c r="O26" s="446"/>
      <c r="P26" s="446"/>
      <c r="Q26" s="446"/>
      <c r="R26" s="446"/>
      <c r="S26" s="446"/>
      <c r="T26" s="447"/>
      <c r="U26" s="448"/>
      <c r="V26" s="449"/>
      <c r="W26" s="449"/>
      <c r="X26" s="450"/>
    </row>
    <row r="27" spans="2:27" ht="22.5" customHeight="1" thickTop="1" x14ac:dyDescent="0.15">
      <c r="B27" s="451" t="s">
        <v>54</v>
      </c>
      <c r="C27" s="452"/>
      <c r="D27" s="452"/>
      <c r="E27" s="452"/>
      <c r="F27" s="452"/>
      <c r="G27" s="452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  <c r="T27" s="452"/>
      <c r="U27" s="453">
        <f ca="1">SUM(OFFSET(U19,1,0):OFFSET(U27,-1,0))</f>
        <v>0</v>
      </c>
      <c r="V27" s="454"/>
      <c r="W27" s="454"/>
      <c r="X27" s="455"/>
    </row>
    <row r="28" spans="2:27" ht="22.5" customHeight="1" thickBot="1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30"/>
      <c r="V28" s="30"/>
      <c r="W28" s="30"/>
      <c r="X28" s="30"/>
    </row>
    <row r="29" spans="2:27" ht="22.5" customHeight="1" thickTop="1" thickBot="1" x14ac:dyDescent="0.2">
      <c r="B29" s="456" t="s">
        <v>56</v>
      </c>
      <c r="C29" s="457"/>
      <c r="D29" s="457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8">
        <f ca="1">U17+U27</f>
        <v>0</v>
      </c>
      <c r="V29" s="459"/>
      <c r="W29" s="459"/>
      <c r="X29" s="460"/>
    </row>
    <row r="30" spans="2:27" ht="22.5" customHeight="1" thickTop="1" x14ac:dyDescent="0.1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30"/>
      <c r="V30" s="30"/>
      <c r="W30" s="30"/>
      <c r="X30" s="30"/>
    </row>
    <row r="31" spans="2:27" ht="22.5" customHeight="1" x14ac:dyDescent="0.15">
      <c r="B31" s="1" t="s">
        <v>60</v>
      </c>
      <c r="C31" s="31"/>
      <c r="D31" s="16"/>
      <c r="E31" s="16"/>
      <c r="S31" s="31"/>
      <c r="T31" s="16"/>
      <c r="U31" s="16"/>
    </row>
    <row r="32" spans="2:27" ht="21.95" customHeight="1" x14ac:dyDescent="0.15">
      <c r="B32" s="118" t="s">
        <v>150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AA32" s="32"/>
    </row>
    <row r="33" spans="2:27" ht="22.5" customHeight="1" x14ac:dyDescent="0.15">
      <c r="B33" s="11" t="s">
        <v>57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AA33" s="32"/>
    </row>
    <row r="34" spans="2:27" ht="22.5" customHeight="1" x14ac:dyDescent="0.15">
      <c r="B34" s="11" t="s">
        <v>61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AA34" s="32"/>
    </row>
    <row r="35" spans="2:27" ht="22.5" customHeight="1" x14ac:dyDescent="0.15">
      <c r="B35" s="11" t="s">
        <v>152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AA35" s="32"/>
    </row>
    <row r="36" spans="2:27" ht="36.75" customHeight="1" x14ac:dyDescent="0.15">
      <c r="B36" s="433" t="s">
        <v>151</v>
      </c>
      <c r="C36" s="433"/>
      <c r="D36" s="433"/>
      <c r="E36" s="433"/>
      <c r="F36" s="433"/>
      <c r="G36" s="433"/>
      <c r="H36" s="433"/>
      <c r="I36" s="433"/>
      <c r="J36" s="433"/>
      <c r="K36" s="433"/>
      <c r="L36" s="433"/>
      <c r="M36" s="433"/>
      <c r="N36" s="433"/>
      <c r="O36" s="433"/>
      <c r="P36" s="433"/>
      <c r="Q36" s="433"/>
      <c r="R36" s="433"/>
      <c r="S36" s="433"/>
      <c r="T36" s="433"/>
      <c r="U36" s="433"/>
      <c r="V36" s="433"/>
      <c r="W36" s="433"/>
      <c r="X36" s="433"/>
    </row>
    <row r="37" spans="2:27" ht="22.5" customHeight="1" x14ac:dyDescent="0.15"/>
    <row r="38" spans="2:27" ht="22.5" customHeight="1" x14ac:dyDescent="0.15"/>
    <row r="39" spans="2:27" ht="22.5" customHeight="1" x14ac:dyDescent="0.15"/>
    <row r="40" spans="2:27" ht="22.5" customHeight="1" x14ac:dyDescent="0.15"/>
    <row r="41" spans="2:27" ht="22.5" customHeight="1" x14ac:dyDescent="0.15"/>
    <row r="42" spans="2:27" ht="28.5" customHeight="1" x14ac:dyDescent="0.15">
      <c r="C42" s="57"/>
    </row>
    <row r="43" spans="2:27" ht="22.5" customHeight="1" x14ac:dyDescent="0.15"/>
    <row r="44" spans="2:27" ht="22.5" customHeight="1" x14ac:dyDescent="0.15"/>
    <row r="45" spans="2:27" ht="22.5" customHeight="1" x14ac:dyDescent="0.15"/>
    <row r="46" spans="2:27" ht="22.5" customHeight="1" x14ac:dyDescent="0.15"/>
    <row r="47" spans="2:27" ht="22.5" customHeight="1" x14ac:dyDescent="0.15"/>
    <row r="48" spans="2:27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</sheetData>
  <mergeCells count="46">
    <mergeCell ref="B27:T27"/>
    <mergeCell ref="U27:X27"/>
    <mergeCell ref="B29:T29"/>
    <mergeCell ref="U29:X29"/>
    <mergeCell ref="B32:X32"/>
    <mergeCell ref="B22:I22"/>
    <mergeCell ref="J22:T22"/>
    <mergeCell ref="U22:X22"/>
    <mergeCell ref="U26:X26"/>
    <mergeCell ref="B23:I23"/>
    <mergeCell ref="J23:T23"/>
    <mergeCell ref="U23:X23"/>
    <mergeCell ref="B24:I24"/>
    <mergeCell ref="J24:T24"/>
    <mergeCell ref="U24:X24"/>
    <mergeCell ref="B25:I25"/>
    <mergeCell ref="J25:T25"/>
    <mergeCell ref="U25:X25"/>
    <mergeCell ref="B26:I26"/>
    <mergeCell ref="J26:T26"/>
    <mergeCell ref="B16:I16"/>
    <mergeCell ref="J16:T16"/>
    <mergeCell ref="U16:X16"/>
    <mergeCell ref="B17:T17"/>
    <mergeCell ref="U17:X17"/>
    <mergeCell ref="J14:T14"/>
    <mergeCell ref="U14:X14"/>
    <mergeCell ref="B15:I15"/>
    <mergeCell ref="J15:T15"/>
    <mergeCell ref="U15:X15"/>
    <mergeCell ref="B36:X36"/>
    <mergeCell ref="Q4:R4"/>
    <mergeCell ref="A7:Y7"/>
    <mergeCell ref="B10:I11"/>
    <mergeCell ref="J10:T11"/>
    <mergeCell ref="U10:X11"/>
    <mergeCell ref="B12:I12"/>
    <mergeCell ref="J12:T12"/>
    <mergeCell ref="U12:X12"/>
    <mergeCell ref="B13:I13"/>
    <mergeCell ref="B20:I21"/>
    <mergeCell ref="J20:T21"/>
    <mergeCell ref="U20:X21"/>
    <mergeCell ref="J13:T13"/>
    <mergeCell ref="U13:X13"/>
    <mergeCell ref="B14:I14"/>
  </mergeCells>
  <phoneticPr fontId="16"/>
  <pageMargins left="0.51181102362204722" right="0.11811023622047245" top="0.74803149606299213" bottom="0.74803149606299213" header="0.31496062992125984" footer="0.31496062992125984"/>
  <pageSetup paperSize="9" firstPageNumber="23" orientation="portrait" useFirstPageNumber="1" r:id="rId1"/>
  <headerFooter>
    <oddHeader>&amp;L&amp;K00-047（データ上で作成する場合はグレーで塗りつぶしされている箇所が自動計算されます）</oddHeader>
    <oddFooter>&amp;R&amp;K00-04908トータルサポート</oddFoot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様式第1号（4-1）</vt:lpstr>
      <vt:lpstr>様式第1号（4-2）</vt:lpstr>
      <vt:lpstr>様式第1号（4-3）</vt:lpstr>
      <vt:lpstr>様式第1号（4-4）</vt:lpstr>
      <vt:lpstr>様式第1号別紙</vt:lpstr>
      <vt:lpstr>'様式第1号（4-4）'!①2助成対象経費委託費</vt:lpstr>
      <vt:lpstr>'様式第1号（4-2）'!Print_Area</vt:lpstr>
      <vt:lpstr>'様式第1号（4-4）'!Print_Area</vt:lpstr>
      <vt:lpstr>様式第1号別紙!Print_Area</vt:lpstr>
      <vt:lpstr>'様式第1号（4-4）'!助成金支給申請額委託費</vt:lpstr>
      <vt:lpstr>'様式第1号（4-4）'!助成金支給申請額委託費以外</vt:lpstr>
      <vt:lpstr>'様式第1号（4-4）'!助成対象経費委託費</vt:lpstr>
      <vt:lpstr>'様式第1号（4-4）'!助成対象経費委託費以外</vt:lpstr>
      <vt:lpstr>申請額A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2020-03-03T12:32:46Z</dcterms:created>
  <dcterms:modified xsi:type="dcterms:W3CDTF">2026-06-30T09:56:03Z</dcterms:modified>
</cp:coreProperties>
</file>